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Edith\Die Wirteschule\GESCHÄFTSFÜHRUNG - 05_SERVICE\02 - Erfolgsprogramme\Gründe dein Gastro-Business erfolgreich\Modul 2 - Dein Plan in Zahlen\"/>
    </mc:Choice>
  </mc:AlternateContent>
  <xr:revisionPtr revIDLastSave="0" documentId="13_ncr:1_{16504810-6749-4568-9189-3F9AC231A203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How To..." sheetId="29" r:id="rId1"/>
    <sheet name="Umsatz IST" sheetId="31" r:id="rId2"/>
    <sheet name="Forecast Monat 1 - 12" sheetId="30" r:id="rId3"/>
    <sheet name="Forecast Jahr 1 - 3" sheetId="18" r:id="rId4"/>
    <sheet name="Prämissen" sheetId="28" r:id="rId5"/>
  </sheets>
  <definedNames>
    <definedName name="_xlnm.Print_Area" localSheetId="2">'Forecast Monat 1 - 12'!$A$1:$AC$26</definedName>
    <definedName name="_xlnm.Print_Titles" localSheetId="2">'Forecast Monat 1 - 12'!$A:$A</definedName>
    <definedName name="_xlnm.Print_Titles" localSheetId="1">'Umsatz IST'!$A:$A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7" i="30" l="1"/>
  <c r="H27" i="30" s="1"/>
  <c r="J27" i="30" s="1"/>
  <c r="L27" i="30" s="1"/>
  <c r="N27" i="30" s="1"/>
  <c r="P27" i="30" s="1"/>
  <c r="R27" i="30" s="1"/>
  <c r="T27" i="30" s="1"/>
  <c r="V27" i="30" s="1"/>
  <c r="X27" i="30" s="1"/>
  <c r="D27" i="30"/>
  <c r="B27" i="30"/>
  <c r="Z9" i="31"/>
  <c r="X9" i="31"/>
  <c r="V9" i="31"/>
  <c r="T9" i="31"/>
  <c r="R9" i="31"/>
  <c r="P9" i="31"/>
  <c r="N9" i="31"/>
  <c r="L9" i="31"/>
  <c r="J9" i="31"/>
  <c r="H9" i="31"/>
  <c r="F9" i="31"/>
  <c r="D9" i="31"/>
  <c r="B9" i="31"/>
  <c r="Z8" i="31"/>
  <c r="X6" i="31"/>
  <c r="V6" i="31"/>
  <c r="T6" i="31"/>
  <c r="R6" i="31"/>
  <c r="P6" i="31"/>
  <c r="N6" i="31"/>
  <c r="L6" i="31"/>
  <c r="J6" i="31"/>
  <c r="H6" i="31"/>
  <c r="F6" i="31"/>
  <c r="D6" i="31"/>
  <c r="B6" i="31"/>
  <c r="Z5" i="31"/>
  <c r="Z4" i="31"/>
  <c r="Z6" i="31" s="1"/>
  <c r="Y4" i="31"/>
  <c r="W4" i="31"/>
  <c r="U4" i="31"/>
  <c r="S4" i="31"/>
  <c r="Q4" i="31"/>
  <c r="O4" i="31"/>
  <c r="M4" i="31"/>
  <c r="K4" i="31"/>
  <c r="I4" i="31"/>
  <c r="G4" i="31"/>
  <c r="E4" i="31"/>
  <c r="C4" i="31"/>
  <c r="AB24" i="30"/>
  <c r="Z24" i="30"/>
  <c r="AB22" i="30"/>
  <c r="Z22" i="30"/>
  <c r="AB21" i="30"/>
  <c r="Z21" i="30"/>
  <c r="AB20" i="30"/>
  <c r="Z20" i="30"/>
  <c r="AB19" i="30"/>
  <c r="Z19" i="30"/>
  <c r="AA13" i="30"/>
  <c r="Y13" i="30"/>
  <c r="W13" i="30"/>
  <c r="U13" i="30"/>
  <c r="S13" i="30"/>
  <c r="Q13" i="30"/>
  <c r="O13" i="30"/>
  <c r="M13" i="30"/>
  <c r="K13" i="30"/>
  <c r="I13" i="30"/>
  <c r="G13" i="30"/>
  <c r="E13" i="30"/>
  <c r="C13" i="30"/>
  <c r="Z7" i="30"/>
  <c r="AB7" i="30" s="1"/>
  <c r="B6" i="30"/>
  <c r="B8" i="30" s="1"/>
  <c r="B11" i="30" s="1"/>
  <c r="F6" i="30" l="1"/>
  <c r="F8" i="30" s="1"/>
  <c r="F11" i="30" s="1"/>
  <c r="B14" i="30"/>
  <c r="B12" i="30"/>
  <c r="B13" i="30"/>
  <c r="D6" i="30"/>
  <c r="D8" i="30" s="1"/>
  <c r="D11" i="30" s="1"/>
  <c r="F12" i="30" l="1"/>
  <c r="F13" i="30" s="1"/>
  <c r="F14" i="30"/>
  <c r="H6" i="30"/>
  <c r="H8" i="30" s="1"/>
  <c r="H11" i="30" s="1"/>
  <c r="B26" i="30"/>
  <c r="B17" i="30"/>
  <c r="B25" i="30" s="1"/>
  <c r="C24" i="30"/>
  <c r="C22" i="30"/>
  <c r="C21" i="30"/>
  <c r="C20" i="30"/>
  <c r="C19" i="30"/>
  <c r="C25" i="30" s="1"/>
  <c r="C26" i="30" s="1"/>
  <c r="D14" i="30"/>
  <c r="D12" i="30"/>
  <c r="D13" i="30"/>
  <c r="F17" i="30" l="1"/>
  <c r="F25" i="30" s="1"/>
  <c r="F26" i="30" s="1"/>
  <c r="G22" i="30"/>
  <c r="G21" i="30"/>
  <c r="G24" i="30"/>
  <c r="G20" i="30"/>
  <c r="G19" i="30"/>
  <c r="G25" i="30" s="1"/>
  <c r="G26" i="30" s="1"/>
  <c r="D17" i="30"/>
  <c r="D25" i="30" s="1"/>
  <c r="D26" i="30" s="1"/>
  <c r="E24" i="30"/>
  <c r="E22" i="30"/>
  <c r="E21" i="30"/>
  <c r="E20" i="30"/>
  <c r="E19" i="30"/>
  <c r="E25" i="30" s="1"/>
  <c r="E26" i="30" s="1"/>
  <c r="J6" i="30"/>
  <c r="J8" i="30" s="1"/>
  <c r="J11" i="30" s="1"/>
  <c r="H14" i="30"/>
  <c r="H12" i="30"/>
  <c r="H13" i="30" s="1"/>
  <c r="H17" i="30" l="1"/>
  <c r="H25" i="30" s="1"/>
  <c r="H26" i="30"/>
  <c r="I24" i="30"/>
  <c r="I22" i="30"/>
  <c r="I21" i="30"/>
  <c r="I20" i="30"/>
  <c r="I19" i="30"/>
  <c r="I25" i="30" s="1"/>
  <c r="I26" i="30" s="1"/>
  <c r="L6" i="30"/>
  <c r="L8" i="30" s="1"/>
  <c r="L11" i="30" s="1"/>
  <c r="J14" i="30"/>
  <c r="J12" i="30"/>
  <c r="J13" i="30" s="1"/>
  <c r="N6" i="30" l="1"/>
  <c r="N8" i="30" s="1"/>
  <c r="N11" i="30" s="1"/>
  <c r="L12" i="30"/>
  <c r="L13" i="30" s="1"/>
  <c r="L14" i="30"/>
  <c r="K24" i="30"/>
  <c r="K22" i="30"/>
  <c r="K21" i="30"/>
  <c r="K20" i="30"/>
  <c r="K19" i="30"/>
  <c r="K25" i="30" s="1"/>
  <c r="K26" i="30" s="1"/>
  <c r="J17" i="30"/>
  <c r="M24" i="30" l="1"/>
  <c r="M22" i="30"/>
  <c r="M21" i="30"/>
  <c r="M20" i="30"/>
  <c r="M19" i="30"/>
  <c r="M25" i="30" s="1"/>
  <c r="M26" i="30" s="1"/>
  <c r="L17" i="30"/>
  <c r="P6" i="30"/>
  <c r="P8" i="30" s="1"/>
  <c r="P11" i="30" s="1"/>
  <c r="N14" i="30"/>
  <c r="N12" i="30"/>
  <c r="N13" i="30" s="1"/>
  <c r="J25" i="30"/>
  <c r="J26" i="30" s="1"/>
  <c r="O24" i="30" l="1"/>
  <c r="O22" i="30"/>
  <c r="O21" i="30"/>
  <c r="O20" i="30"/>
  <c r="O19" i="30"/>
  <c r="O25" i="30" s="1"/>
  <c r="O26" i="30" s="1"/>
  <c r="N17" i="30"/>
  <c r="R6" i="30"/>
  <c r="R8" i="30" s="1"/>
  <c r="R11" i="30" s="1"/>
  <c r="L25" i="30"/>
  <c r="L26" i="30" s="1"/>
  <c r="P14" i="30"/>
  <c r="P12" i="30"/>
  <c r="P13" i="30" s="1"/>
  <c r="T6" i="30" l="1"/>
  <c r="T8" i="30" s="1"/>
  <c r="T11" i="30" s="1"/>
  <c r="N25" i="30"/>
  <c r="N26" i="30" s="1"/>
  <c r="Q24" i="30"/>
  <c r="Q22" i="30"/>
  <c r="Q21" i="30"/>
  <c r="Q20" i="30"/>
  <c r="Q19" i="30"/>
  <c r="Q25" i="30" s="1"/>
  <c r="Q26" i="30" s="1"/>
  <c r="P17" i="30"/>
  <c r="R14" i="30"/>
  <c r="R12" i="30"/>
  <c r="R13" i="30" s="1"/>
  <c r="R17" i="30" l="1"/>
  <c r="S24" i="30"/>
  <c r="S22" i="30"/>
  <c r="S21" i="30"/>
  <c r="S20" i="30"/>
  <c r="S19" i="30"/>
  <c r="S25" i="30" s="1"/>
  <c r="S26" i="30" s="1"/>
  <c r="T14" i="30"/>
  <c r="T12" i="30"/>
  <c r="T13" i="30" s="1"/>
  <c r="V6" i="30"/>
  <c r="V8" i="30" s="1"/>
  <c r="V11" i="30" s="1"/>
  <c r="P25" i="30"/>
  <c r="P26" i="30" s="1"/>
  <c r="T17" i="30" l="1"/>
  <c r="U24" i="30"/>
  <c r="U22" i="30"/>
  <c r="U21" i="30"/>
  <c r="U20" i="30"/>
  <c r="U19" i="30"/>
  <c r="U25" i="30" s="1"/>
  <c r="U26" i="30" s="1"/>
  <c r="V12" i="30"/>
  <c r="V13" i="30" s="1"/>
  <c r="V14" i="30"/>
  <c r="X6" i="30"/>
  <c r="X8" i="30" s="1"/>
  <c r="Z4" i="30"/>
  <c r="AB4" i="30" s="1"/>
  <c r="R25" i="30"/>
  <c r="R26" i="30" s="1"/>
  <c r="V17" i="30" l="1"/>
  <c r="W22" i="30"/>
  <c r="W20" i="30"/>
  <c r="W24" i="30"/>
  <c r="W19" i="30"/>
  <c r="W25" i="30" s="1"/>
  <c r="W26" i="30" s="1"/>
  <c r="W21" i="30"/>
  <c r="Z8" i="30"/>
  <c r="X11" i="30"/>
  <c r="AB5" i="30"/>
  <c r="T25" i="30"/>
  <c r="T26" i="30" s="1"/>
  <c r="X12" i="30" l="1"/>
  <c r="Z12" i="30" s="1"/>
  <c r="AB12" i="30" s="1"/>
  <c r="Z11" i="30"/>
  <c r="X14" i="30"/>
  <c r="AB8" i="30"/>
  <c r="AB6" i="30"/>
  <c r="V25" i="30"/>
  <c r="V26" i="30" s="1"/>
  <c r="X13" i="30" l="1"/>
  <c r="X17" i="30" s="1"/>
  <c r="AB11" i="30"/>
  <c r="AB14" i="30" s="1"/>
  <c r="Z14" i="30"/>
  <c r="Y19" i="30" l="1"/>
  <c r="Y25" i="30" s="1"/>
  <c r="Y26" i="30" s="1"/>
  <c r="Y21" i="30"/>
  <c r="Z13" i="30"/>
  <c r="AA19" i="30" s="1"/>
  <c r="Y20" i="30"/>
  <c r="Y22" i="30"/>
  <c r="Y24" i="30"/>
  <c r="AA20" i="30"/>
  <c r="Z17" i="30"/>
  <c r="AA21" i="30" l="1"/>
  <c r="AA22" i="30"/>
  <c r="AA24" i="30"/>
  <c r="AB13" i="30"/>
  <c r="AC21" i="30" s="1"/>
  <c r="AB17" i="30"/>
  <c r="AC17" i="30" s="1"/>
  <c r="AA17" i="30"/>
  <c r="AC20" i="30" l="1"/>
  <c r="AC24" i="30"/>
  <c r="AC19" i="30"/>
  <c r="AC22" i="30"/>
  <c r="Z18" i="30"/>
  <c r="X25" i="30"/>
  <c r="AB18" i="30" l="1"/>
  <c r="AC18" i="30" s="1"/>
  <c r="AA18" i="30"/>
  <c r="Z25" i="30"/>
  <c r="X26" i="30"/>
  <c r="Z26" i="30" s="1"/>
  <c r="AA26" i="30" l="1"/>
  <c r="AB26" i="30"/>
  <c r="AC26" i="30" s="1"/>
  <c r="AA25" i="30"/>
  <c r="AB25" i="30"/>
  <c r="AC25" i="30" s="1"/>
</calcChain>
</file>

<file path=xl/sharedStrings.xml><?xml version="1.0" encoding="utf-8"?>
<sst xmlns="http://schemas.openxmlformats.org/spreadsheetml/2006/main" count="230" uniqueCount="148">
  <si>
    <t>€</t>
  </si>
  <si>
    <t>%</t>
  </si>
  <si>
    <t>Raumkosten</t>
  </si>
  <si>
    <t>Gehälter</t>
  </si>
  <si>
    <t>Afa</t>
  </si>
  <si>
    <t>Z-Summe</t>
  </si>
  <si>
    <t>Wareneinsatz</t>
  </si>
  <si>
    <t>Personalkosten</t>
  </si>
  <si>
    <t>Umsatz brutto</t>
  </si>
  <si>
    <t>MwSt</t>
  </si>
  <si>
    <t>Umsatz netto</t>
  </si>
  <si>
    <t>€ / Tag</t>
  </si>
  <si>
    <t>Total</t>
  </si>
  <si>
    <t>Einnahmen</t>
  </si>
  <si>
    <t>Ausgaben</t>
  </si>
  <si>
    <t>Betriebsergebnis</t>
  </si>
  <si>
    <t>Re-Invest</t>
  </si>
  <si>
    <t>Steuer</t>
  </si>
  <si>
    <t>Energie</t>
  </si>
  <si>
    <t>Jahr 1</t>
  </si>
  <si>
    <t>Jahr 2</t>
  </si>
  <si>
    <t>Sonstige Kosten</t>
  </si>
  <si>
    <t>Anz. Gäste</t>
  </si>
  <si>
    <t>€ / Bon</t>
  </si>
  <si>
    <t>Anz. Tage</t>
  </si>
  <si>
    <t>F &amp; B</t>
  </si>
  <si>
    <t>Check</t>
  </si>
  <si>
    <t>BE vor Steuer</t>
  </si>
  <si>
    <t>Monat1</t>
  </si>
  <si>
    <t>Jahr</t>
  </si>
  <si>
    <t>Monat2</t>
  </si>
  <si>
    <t>Monat3</t>
  </si>
  <si>
    <t>Monat4</t>
  </si>
  <si>
    <t>Monat5</t>
  </si>
  <si>
    <t>Monat6</t>
  </si>
  <si>
    <t>Monat7</t>
  </si>
  <si>
    <t>Monat8</t>
  </si>
  <si>
    <t>Monat9</t>
  </si>
  <si>
    <t>Monat10</t>
  </si>
  <si>
    <t>Monat11</t>
  </si>
  <si>
    <t>Monat12</t>
  </si>
  <si>
    <t>Durchschnitt</t>
  </si>
  <si>
    <t>Anz. Monate</t>
  </si>
  <si>
    <t>Rückstellungen</t>
  </si>
  <si>
    <t>Ausschüttung</t>
  </si>
  <si>
    <t>Jahr 3</t>
  </si>
  <si>
    <t>Umsatzerlöse</t>
  </si>
  <si>
    <t>z.B.</t>
  </si>
  <si>
    <t>BE nach Steuer</t>
  </si>
  <si>
    <t>Wieviel Gäste werden pro Tag erwartet? (siehe Standortanalyse)</t>
  </si>
  <si>
    <t>Wie hoch ist der geplante Durchschnittsbon?</t>
  </si>
  <si>
    <t>Wie hoch ist der Wareneinsatz?</t>
  </si>
  <si>
    <t>Siehe Produktkalkulation und Deckungsbeitragsrechnung</t>
  </si>
  <si>
    <t>Wenn der Wareneinsatz vom Branchendurchschnitt abweicht, warum?</t>
  </si>
  <si>
    <t>Wie hoch sind die fixe Personalkosten?</t>
  </si>
  <si>
    <t>Welche Gehälter / Privatentnahmen sind für die Unternehmer*Innen geplant und ab wann?</t>
  </si>
  <si>
    <t>Wie hoch ist die Produktivität pro Mitarbeiterstunde geplant?</t>
  </si>
  <si>
    <t>Siehe Tool "Gehälter"</t>
  </si>
  <si>
    <t xml:space="preserve">Sobald die ersten tatsächlichen Zahlen vorliegen, unbedingt gleich mit dem Soll/Ist-Vergleich anfangen und ggf. die </t>
  </si>
  <si>
    <t>Prämissen anpassen.</t>
  </si>
  <si>
    <t>Ab welchen Umsatz sind die Personalkosten variabel?</t>
  </si>
  <si>
    <t>Wann wird der Break Even Umsatz erreicht?</t>
  </si>
  <si>
    <t>Personalkosten variabel</t>
  </si>
  <si>
    <t>Personalkosten fix</t>
  </si>
  <si>
    <t>Schritt</t>
  </si>
  <si>
    <t>Feld</t>
  </si>
  <si>
    <t>Was?</t>
  </si>
  <si>
    <t>A1</t>
  </si>
  <si>
    <t>Plane zunächst die ersten 12 Monate</t>
  </si>
  <si>
    <t xml:space="preserve">Trage das Jahr und ggf. in Zeile 2 die Monate </t>
  </si>
  <si>
    <t>B4</t>
  </si>
  <si>
    <t>Trage die geplante Anzahl Gäste am Tag ein</t>
  </si>
  <si>
    <t>B5</t>
  </si>
  <si>
    <t>Trage den geplanten Durchschnittsbon ein</t>
  </si>
  <si>
    <t>B7</t>
  </si>
  <si>
    <t>Trage die geplanten Anzahl Betriebstage pro Monat ein</t>
  </si>
  <si>
    <t>C8</t>
  </si>
  <si>
    <t>Korrigiere ggf. den Mehrwertsteuerfaktor</t>
  </si>
  <si>
    <t>Zeile 8 &amp; 9</t>
  </si>
  <si>
    <t>Ergänze ggf. den geplanten Umsatz für weitere Betriebstypen</t>
  </si>
  <si>
    <t>sofern die Kosten dafür gleich bleiben</t>
  </si>
  <si>
    <t>C26</t>
  </si>
  <si>
    <t>Überprüfe ob das Betriebsergebnis stimmt</t>
  </si>
  <si>
    <t>(netto Umsatz minus alle Kosten)</t>
  </si>
  <si>
    <t>Zeile 18</t>
  </si>
  <si>
    <t>… C ff</t>
  </si>
  <si>
    <t>So bald der Break Umsatz erreicht wurde werden die PK variabel.</t>
  </si>
  <si>
    <t>Korrigiere die Formel: geplante PK % - fixe PK % aus Zeile 19</t>
  </si>
  <si>
    <t>… B ff</t>
  </si>
  <si>
    <t>Hier erscheint das PK-Budget für 'Aushilfen'</t>
  </si>
  <si>
    <t>E4 ff</t>
  </si>
  <si>
    <t>korrigiere die geplante Anzahl Gäste in %</t>
  </si>
  <si>
    <t>Forecast Monat 1 - 12</t>
  </si>
  <si>
    <t>Forecast Jahr 1 - 3</t>
  </si>
  <si>
    <t>Passe diese je nach Planungsfortschritt an</t>
  </si>
  <si>
    <t>C17 ff</t>
  </si>
  <si>
    <t>Trage den geplanten Wareneinsatz in Prozent ein</t>
  </si>
  <si>
    <t>Trage die geplanten fixen Personalkosten in € ein</t>
  </si>
  <si>
    <t>Trage die geplanten Raumkosten in € ein</t>
  </si>
  <si>
    <t>B19 ff</t>
  </si>
  <si>
    <t>B20 ff</t>
  </si>
  <si>
    <t>B21 ff</t>
  </si>
  <si>
    <t>Trage die geplanten Energiekosten in € ein</t>
  </si>
  <si>
    <t>B22 ff</t>
  </si>
  <si>
    <t>Trage die geplante Summe der sonstigen Kosten ein</t>
  </si>
  <si>
    <t>B24 ff</t>
  </si>
  <si>
    <t>Trage die geplante AfA in € ein</t>
  </si>
  <si>
    <t>Quelle</t>
  </si>
  <si>
    <t>Break Even, Umsatz-planer, DB-Planer</t>
  </si>
  <si>
    <t>Break Even</t>
  </si>
  <si>
    <t>Investitions-plan</t>
  </si>
  <si>
    <t>Übertrage die Werte aus den ersten 12 Monaten</t>
  </si>
  <si>
    <t>Spalte B &amp; C</t>
  </si>
  <si>
    <t>Verformle die Zellen bei Bedarf</t>
  </si>
  <si>
    <t>Jahr 2 &amp; 3</t>
  </si>
  <si>
    <t>Lege die Prämissen für Veränderungen fest</t>
  </si>
  <si>
    <t>Trage die veränderten Zahlen ein</t>
  </si>
  <si>
    <t>Zeile 28 - 33</t>
  </si>
  <si>
    <t>Nur für interne Zwecke:
überlege dir, was du mit dem Gewinn machst 🤪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</si>
  <si>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</si>
  <si>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</si>
  <si>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</si>
  <si>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</si>
  <si>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</si>
  <si>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</si>
  <si>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</si>
  <si>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</si>
  <si>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</si>
  <si>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</si>
  <si>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</si>
  <si>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</si>
  <si>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 xml:space="preserve">Jahr: </t>
  </si>
  <si>
    <t>Umsatz brutto (lt. Kasse)</t>
  </si>
  <si>
    <t>Umsatz IST</t>
  </si>
  <si>
    <t>A3</t>
  </si>
  <si>
    <t>Trage das Vergleichsjahr ein</t>
  </si>
  <si>
    <t>Zeile 4</t>
  </si>
  <si>
    <t>Trage den Brutto Umsatz pro Monat laut Kasse ein</t>
  </si>
  <si>
    <t>Zeile 5</t>
  </si>
  <si>
    <t>Trage die Anzahl Gäste pro Monat laut Kasse ein</t>
  </si>
  <si>
    <t>Zeile 6</t>
  </si>
  <si>
    <t>Die Tabelle rechnet den Durchschnittsbon aus</t>
  </si>
  <si>
    <t>Zeile 8</t>
  </si>
  <si>
    <t>Trage die Anzahl Betriebstage pro Monat ein</t>
  </si>
  <si>
    <t>Zelle 9</t>
  </si>
  <si>
    <t>Die Tabelle rechnet den Durchschnittsumsatz pro Tag aus</t>
  </si>
  <si>
    <t>Wann ist der Umsatz pro Tag weniger als Break Even?</t>
  </si>
  <si>
    <t>Aufgelaufen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</si>
</sst>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_-* #,##0.00&quot; €&quot;_-;\-* #,##0.00&quot; €&quot;_-;_-* \-??&quot; €&quot;_-;_-@_-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color theme="1"/>
      <name val="Open Sans Light"/>
      <family val="2"/>
    </font>
    <font>
      <b/>
      <sz val="12"/>
      <color theme="1"/>
      <name val="Open Sans Light"/>
      <family val="2"/>
    </font>
    <font>
      <sz val="12"/>
      <color theme="0" tint="-0.499984740745262"/>
      <name val="Open Sans Light"/>
      <family val="2"/>
    </font>
    <font>
      <sz val="12"/>
      <color theme="8" tint="-0.249977111117893"/>
      <name val="Open Sans Light"/>
      <family val="2"/>
    </font>
    <font>
      <sz val="12"/>
      <name val="Open Sans Light"/>
      <family val="2"/>
    </font>
    <font>
      <b/>
      <sz val="12"/>
      <name val="Open Sans Light"/>
      <family val="2"/>
    </font>
    <font>
      <sz val="12"/>
      <color rgb="FF000000"/>
      <name val="Open Sans Light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sz val="12"/>
      <color theme="0" tint="-0.249977111117893"/>
      <name val="Open Sans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rgb="FFCC0099"/>
        <bgColor theme="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8" tint="-0.4999847407452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rgb="FFCC0099"/>
      </left>
      <right style="medium">
        <color rgb="FFCC0099"/>
      </right>
      <top style="medium">
        <color rgb="FFCC0099"/>
      </top>
      <bottom style="medium">
        <color rgb="FFCC0099"/>
      </bottom>
      <diagonal/>
    </border>
    <border>
      <left/>
      <right style="thin">
        <color theme="8" tint="-0.499984740745262"/>
      </right>
      <top style="thin">
        <color auto="1"/>
      </top>
      <bottom style="thin">
        <color auto="1"/>
      </bottom>
      <diagonal/>
    </border>
  </borders>
  <cellStyleXfs count="25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165" fontId="5" fillId="0" borderId="0" applyFill="0" applyBorder="0" applyAlignment="0" applyProtection="0"/>
    <xf numFmtId="0" fontId="14" fillId="0" borderId="0"/>
  </cellStyleXfs>
  <cellXfs count="60">
    <xf numFmtId="0" fontId="0" fillId="0" borderId="0" xfId="0"/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1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4" fontId="10" fillId="0" borderId="1" xfId="0" applyNumberFormat="1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3" fontId="10" fillId="0" borderId="2" xfId="0" applyNumberFormat="1" applyFont="1" applyBorder="1" applyAlignment="1">
      <alignment vertical="center"/>
    </xf>
    <xf numFmtId="3" fontId="10" fillId="0" borderId="7" xfId="0" applyNumberFormat="1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164" fontId="11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6" fillId="2" borderId="1" xfId="255" applyFont="1" applyFill="1" applyBorder="1" applyAlignment="1">
      <alignment horizontal="right" vertical="center"/>
    </xf>
    <xf numFmtId="1" fontId="6" fillId="2" borderId="1" xfId="255" applyNumberFormat="1" applyFont="1" applyFill="1" applyBorder="1" applyAlignment="1">
      <alignment horizontal="center" vertical="center"/>
    </xf>
    <xf numFmtId="3" fontId="6" fillId="2" borderId="1" xfId="255" applyNumberFormat="1" applyFont="1" applyFill="1" applyBorder="1" applyAlignment="1">
      <alignment horizontal="center" vertical="center"/>
    </xf>
    <xf numFmtId="3" fontId="6" fillId="2" borderId="0" xfId="255" applyNumberFormat="1" applyFont="1" applyFill="1" applyAlignment="1">
      <alignment horizontal="center" vertical="center"/>
    </xf>
    <xf numFmtId="0" fontId="6" fillId="2" borderId="0" xfId="255" applyFont="1" applyFill="1" applyAlignment="1">
      <alignment vertical="center"/>
    </xf>
    <xf numFmtId="0" fontId="6" fillId="2" borderId="1" xfId="255" applyFont="1" applyFill="1" applyBorder="1" applyAlignment="1">
      <alignment vertical="center"/>
    </xf>
    <xf numFmtId="0" fontId="7" fillId="2" borderId="1" xfId="255" applyFont="1" applyFill="1" applyBorder="1" applyAlignment="1">
      <alignment vertical="center"/>
    </xf>
    <xf numFmtId="3" fontId="6" fillId="2" borderId="4" xfId="255" applyNumberFormat="1" applyFont="1" applyFill="1" applyBorder="1" applyAlignment="1">
      <alignment horizontal="center" vertical="center"/>
    </xf>
    <xf numFmtId="3" fontId="6" fillId="2" borderId="1" xfId="255" applyNumberFormat="1" applyFont="1" applyFill="1" applyBorder="1" applyAlignment="1">
      <alignment horizontal="right" vertical="center"/>
    </xf>
    <xf numFmtId="3" fontId="9" fillId="2" borderId="1" xfId="255" applyNumberFormat="1" applyFont="1" applyFill="1" applyBorder="1" applyAlignment="1">
      <alignment horizontal="right" vertical="center"/>
    </xf>
    <xf numFmtId="3" fontId="6" fillId="2" borderId="0" xfId="255" applyNumberFormat="1" applyFont="1" applyFill="1" applyAlignment="1">
      <alignment vertical="center"/>
    </xf>
    <xf numFmtId="0" fontId="6" fillId="2" borderId="2" xfId="255" applyFont="1" applyFill="1" applyBorder="1" applyAlignment="1">
      <alignment horizontal="right" vertical="center"/>
    </xf>
    <xf numFmtId="3" fontId="6" fillId="3" borderId="10" xfId="255" applyNumberFormat="1" applyFont="1" applyFill="1" applyBorder="1" applyAlignment="1">
      <alignment vertical="center"/>
    </xf>
    <xf numFmtId="3" fontId="6" fillId="2" borderId="3" xfId="255" applyNumberFormat="1" applyFont="1" applyFill="1" applyBorder="1" applyAlignment="1">
      <alignment vertical="center"/>
    </xf>
    <xf numFmtId="3" fontId="6" fillId="2" borderId="4" xfId="255" applyNumberFormat="1" applyFont="1" applyFill="1" applyBorder="1" applyAlignment="1">
      <alignment vertical="center"/>
    </xf>
    <xf numFmtId="3" fontId="6" fillId="2" borderId="1" xfId="255" applyNumberFormat="1" applyFont="1" applyFill="1" applyBorder="1" applyAlignment="1">
      <alignment vertical="center"/>
    </xf>
    <xf numFmtId="3" fontId="12" fillId="3" borderId="10" xfId="255" applyNumberFormat="1" applyFont="1" applyFill="1" applyBorder="1" applyAlignment="1">
      <alignment vertical="center"/>
    </xf>
    <xf numFmtId="3" fontId="6" fillId="2" borderId="7" xfId="255" applyNumberFormat="1" applyFont="1" applyFill="1" applyBorder="1" applyAlignment="1">
      <alignment vertical="center"/>
    </xf>
    <xf numFmtId="3" fontId="6" fillId="2" borderId="8" xfId="255" applyNumberFormat="1" applyFont="1" applyFill="1" applyBorder="1" applyAlignment="1">
      <alignment vertical="center"/>
    </xf>
    <xf numFmtId="3" fontId="10" fillId="3" borderId="10" xfId="255" applyNumberFormat="1" applyFont="1" applyFill="1" applyBorder="1" applyAlignment="1">
      <alignment vertical="center"/>
    </xf>
    <xf numFmtId="3" fontId="6" fillId="2" borderId="5" xfId="255" applyNumberFormat="1" applyFont="1" applyFill="1" applyBorder="1" applyAlignment="1">
      <alignment vertical="center"/>
    </xf>
    <xf numFmtId="0" fontId="6" fillId="2" borderId="1" xfId="255" applyFont="1" applyFill="1" applyBorder="1" applyAlignment="1">
      <alignment horizontal="left" vertical="center"/>
    </xf>
    <xf numFmtId="3" fontId="6" fillId="2" borderId="6" xfId="255" applyNumberFormat="1" applyFont="1" applyFill="1" applyBorder="1" applyAlignment="1">
      <alignment vertical="center"/>
    </xf>
    <xf numFmtId="0" fontId="8" fillId="2" borderId="1" xfId="255" applyFont="1" applyFill="1" applyBorder="1" applyAlignment="1">
      <alignment horizontal="right" vertical="center"/>
    </xf>
    <xf numFmtId="3" fontId="8" fillId="2" borderId="1" xfId="255" applyNumberFormat="1" applyFont="1" applyFill="1" applyBorder="1" applyAlignment="1">
      <alignment vertical="center"/>
    </xf>
    <xf numFmtId="3" fontId="8" fillId="2" borderId="0" xfId="255" applyNumberFormat="1" applyFont="1" applyFill="1" applyAlignment="1">
      <alignment vertical="center"/>
    </xf>
    <xf numFmtId="0" fontId="8" fillId="2" borderId="0" xfId="255" applyFont="1" applyFill="1" applyAlignment="1">
      <alignment vertical="center"/>
    </xf>
    <xf numFmtId="3" fontId="6" fillId="2" borderId="9" xfId="255" applyNumberFormat="1" applyFont="1" applyFill="1" applyBorder="1" applyAlignment="1">
      <alignment vertical="center"/>
    </xf>
    <xf numFmtId="0" fontId="6" fillId="2" borderId="2" xfId="255" applyFont="1" applyFill="1" applyBorder="1" applyAlignment="1">
      <alignment vertical="center"/>
    </xf>
    <xf numFmtId="3" fontId="6" fillId="2" borderId="11" xfId="255" applyNumberFormat="1" applyFont="1" applyFill="1" applyBorder="1" applyAlignment="1">
      <alignment vertical="center"/>
    </xf>
    <xf numFmtId="164" fontId="7" fillId="2" borderId="1" xfId="255" applyNumberFormat="1" applyFont="1" applyFill="1" applyBorder="1" applyAlignment="1">
      <alignment vertical="center"/>
    </xf>
    <xf numFmtId="164" fontId="6" fillId="2" borderId="0" xfId="255" applyNumberFormat="1" applyFont="1" applyFill="1" applyAlignment="1">
      <alignment vertical="center"/>
    </xf>
    <xf numFmtId="3" fontId="15" fillId="2" borderId="1" xfId="255" applyNumberFormat="1" applyFont="1" applyFill="1" applyBorder="1" applyAlignment="1">
      <alignment horizontal="right" vertical="center"/>
    </xf>
    <xf numFmtId="3" fontId="15" fillId="2" borderId="1" xfId="255" applyNumberFormat="1" applyFont="1" applyFill="1" applyBorder="1" applyAlignment="1">
      <alignment vertical="center"/>
    </xf>
    <xf numFmtId="0" fontId="13" fillId="0" borderId="0" xfId="0" applyFont="1" applyAlignment="1">
      <alignment horizontal="center" vertical="center" wrapText="1"/>
    </xf>
  </cellXfs>
  <cellStyles count="256">
    <cellStyle name="Besuchter Hyperlink" xfId="28" builtinId="9" hidden="1"/>
    <cellStyle name="Besuchter Hyperlink" xfId="52" builtinId="9" hidden="1"/>
    <cellStyle name="Besuchter Hyperlink" xfId="86" builtinId="9" hidden="1"/>
    <cellStyle name="Besuchter Hyperlink" xfId="68" builtinId="9" hidden="1"/>
    <cellStyle name="Besuchter Hyperlink" xfId="92" builtinId="9" hidden="1"/>
    <cellStyle name="Besuchter Hyperlink" xfId="84" builtinId="9" hidden="1"/>
    <cellStyle name="Besuchter Hyperlink" xfId="66" builtinId="9" hidden="1"/>
    <cellStyle name="Besuchter Hyperlink" xfId="42" builtinId="9" hidden="1"/>
    <cellStyle name="Besuchter Hyperlink" xfId="94" builtinId="9" hidden="1"/>
    <cellStyle name="Besuchter Hyperlink" xfId="72" builtinId="9" hidden="1"/>
    <cellStyle name="Besuchter Hyperlink" xfId="80" builtinId="9" hidden="1"/>
    <cellStyle name="Besuchter Hyperlink" xfId="76" builtinId="9" hidden="1"/>
    <cellStyle name="Besuchter Hyperlink" xfId="90" builtinId="9" hidden="1"/>
    <cellStyle name="Besuchter Hyperlink" xfId="78" builtinId="9" hidden="1"/>
    <cellStyle name="Besuchter Hyperlink" xfId="48" builtinId="9" hidden="1"/>
    <cellStyle name="Besuchter Hyperlink" xfId="6" builtinId="9" hidden="1"/>
    <cellStyle name="Besuchter Hyperlink" xfId="18" builtinId="9" hidden="1"/>
    <cellStyle name="Besuchter Hyperlink" xfId="24" builtinId="9" hidden="1"/>
    <cellStyle name="Besuchter Hyperlink" xfId="88" builtinId="9" hidden="1"/>
    <cellStyle name="Besuchter Hyperlink" xfId="82" builtinId="9" hidden="1"/>
    <cellStyle name="Besuchter Hyperlink" xfId="32" builtinId="9" hidden="1"/>
    <cellStyle name="Besuchter Hyperlink" xfId="22" builtinId="9" hidden="1"/>
    <cellStyle name="Besuchter Hyperlink" xfId="38" builtinId="9" hidden="1"/>
    <cellStyle name="Besuchter Hyperlink" xfId="74" builtinId="9" hidden="1"/>
    <cellStyle name="Besuchter Hyperlink" xfId="26" builtinId="9" hidden="1"/>
    <cellStyle name="Besuchter Hyperlink" xfId="34" builtinId="9" hidden="1"/>
    <cellStyle name="Besuchter Hyperlink" xfId="40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4" builtinId="9" hidden="1"/>
    <cellStyle name="Besuchter Hyperlink" xfId="62" builtinId="9" hidden="1"/>
    <cellStyle name="Besuchter Hyperlink" xfId="44" builtinId="9" hidden="1"/>
    <cellStyle name="Besuchter Hyperlink" xfId="70" builtinId="9" hidden="1"/>
    <cellStyle name="Besuchter Hyperlink" xfId="12" builtinId="9" hidden="1"/>
    <cellStyle name="Besuchter Hyperlink" xfId="50" builtinId="9" hidden="1"/>
    <cellStyle name="Besuchter Hyperlink" xfId="8" builtinId="9" hidden="1"/>
    <cellStyle name="Besuchter Hyperlink" xfId="14" builtinId="9" hidden="1"/>
    <cellStyle name="Besuchter Hyperlink" xfId="10" builtinId="9" hidden="1"/>
    <cellStyle name="Besuchter Hyperlink" xfId="46" builtinId="9" hidden="1"/>
    <cellStyle name="Besuchter Hyperlink" xfId="16" builtinId="9" hidden="1"/>
    <cellStyle name="Besuchter Hyperlink" xfId="4" builtinId="9" hidden="1"/>
    <cellStyle name="Besuchter Hyperlink" xfId="30" builtinId="9" hidden="1"/>
    <cellStyle name="Besuchter Hyperlink" xfId="20" builtinId="9" hidden="1"/>
    <cellStyle name="Besuchter Hyperlink" xfId="2" builtinId="9" hidden="1"/>
    <cellStyle name="Besuchter Hyperlink" xfId="54" builtinId="9" hidden="1"/>
    <cellStyle name="Besuchter Hyperlink" xfId="36" builtinId="9" hidden="1"/>
    <cellStyle name="Besuchter Hyperlink" xfId="96" builtinId="9" hidden="1"/>
    <cellStyle name="Besuchter Hyperlink" xfId="98" builtinId="9" hidden="1"/>
    <cellStyle name="Besuchter Hyperlink" xfId="100" builtinId="9" hidden="1"/>
    <cellStyle name="Besuchter Hyperlink" xfId="102" builtinId="9" hidden="1"/>
    <cellStyle name="Besuchter Hyperlink" xfId="104" builtinId="9" hidden="1"/>
    <cellStyle name="Besuchter Hyperlink" xfId="106" builtinId="9" hidden="1"/>
    <cellStyle name="Besuchter Hyperlink" xfId="108" builtinId="9" hidden="1"/>
    <cellStyle name="Besuchter Hyperlink" xfId="110" builtinId="9" hidden="1"/>
    <cellStyle name="Besuchter Hyperlink" xfId="112" builtinId="9" hidden="1"/>
    <cellStyle name="Besuchter Hyperlink" xfId="114" builtinId="9" hidden="1"/>
    <cellStyle name="Besuchter Hyperlink" xfId="116" builtinId="9" hidden="1"/>
    <cellStyle name="Besuchter Hyperlink" xfId="118" builtinId="9" hidden="1"/>
    <cellStyle name="Besuchter Hyperlink" xfId="120" builtinId="9" hidden="1"/>
    <cellStyle name="Besuchter Hyperlink" xfId="122" builtinId="9" hidden="1"/>
    <cellStyle name="Besuchter Hyperlink" xfId="124" builtinId="9" hidden="1"/>
    <cellStyle name="Besuchter Hyperlink" xfId="126" builtinId="9" hidden="1"/>
    <cellStyle name="Besuchter Hyperlink" xfId="128" builtinId="9" hidden="1"/>
    <cellStyle name="Besuchter Hyperlink" xfId="130" builtinId="9" hidden="1"/>
    <cellStyle name="Besuchter Hyperlink" xfId="132" builtinId="9" hidden="1"/>
    <cellStyle name="Besuchter Hyperlink" xfId="134" builtinId="9" hidden="1"/>
    <cellStyle name="Besuchter Hyperlink" xfId="136" builtinId="9" hidden="1"/>
    <cellStyle name="Besuchter Hyperlink" xfId="138" builtinId="9" hidden="1"/>
    <cellStyle name="Besuchter Hyperlink" xfId="140" builtinId="9" hidden="1"/>
    <cellStyle name="Besuchter Hyperlink" xfId="142" builtinId="9" hidden="1"/>
    <cellStyle name="Besuchter Hyperlink" xfId="144" builtinId="9" hidden="1"/>
    <cellStyle name="Besuchter Hyperlink" xfId="146" builtinId="9" hidden="1"/>
    <cellStyle name="Besuchter Hyperlink" xfId="148" builtinId="9" hidden="1"/>
    <cellStyle name="Besuchter Hyperlink" xfId="150" builtinId="9" hidden="1"/>
    <cellStyle name="Besuchter Hyperlink" xfId="152" builtinId="9" hidden="1"/>
    <cellStyle name="Besuchter Hyperlink" xfId="154" builtinId="9" hidden="1"/>
    <cellStyle name="Besuchter Hyperlink" xfId="156" builtinId="9" hidden="1"/>
    <cellStyle name="Besuchter Hyperlink" xfId="158" builtinId="9" hidden="1"/>
    <cellStyle name="Besuchter Hyperlink" xfId="160" builtinId="9" hidden="1"/>
    <cellStyle name="Besuchter Hyperlink" xfId="162" builtinId="9" hidden="1"/>
    <cellStyle name="Besuchter Hyperlink" xfId="164" builtinId="9" hidden="1"/>
    <cellStyle name="Besuchter Hyperlink" xfId="166" builtinId="9" hidden="1"/>
    <cellStyle name="Besuchter Hyperlink" xfId="168" builtinId="9" hidden="1"/>
    <cellStyle name="Besuchter Hyperlink" xfId="170" builtinId="9" hidden="1"/>
    <cellStyle name="Besuchter Hyperlink" xfId="172" builtinId="9" hidden="1"/>
    <cellStyle name="Besuchter Hyperlink" xfId="174" builtinId="9" hidden="1"/>
    <cellStyle name="Besuchter Hyperlink" xfId="176" builtinId="9" hidden="1"/>
    <cellStyle name="Besuchter Hyperlink" xfId="178" builtinId="9" hidden="1"/>
    <cellStyle name="Besuchter Hyperlink" xfId="180" builtinId="9" hidden="1"/>
    <cellStyle name="Besuchter Hyperlink" xfId="182" builtinId="9" hidden="1"/>
    <cellStyle name="Besuchter Hyperlink" xfId="184" builtinId="9" hidden="1"/>
    <cellStyle name="Besuchter Hyperlink" xfId="186" builtinId="9" hidden="1"/>
    <cellStyle name="Besuchter Hyperlink" xfId="188" builtinId="9" hidden="1"/>
    <cellStyle name="Besuchter Hyperlink" xfId="190" builtinId="9" hidden="1"/>
    <cellStyle name="Besuchter Hyperlink" xfId="192" builtinId="9" hidden="1"/>
    <cellStyle name="Besuchter Hyperlink" xfId="194" builtinId="9" hidden="1"/>
    <cellStyle name="Besuchter Hyperlink" xfId="196" builtinId="9" hidden="1"/>
    <cellStyle name="Besuchter Hyperlink" xfId="198" builtinId="9" hidden="1"/>
    <cellStyle name="Besuchter Hyperlink" xfId="200" builtinId="9" hidden="1"/>
    <cellStyle name="Besuchter Hyperlink" xfId="202" builtinId="9" hidden="1"/>
    <cellStyle name="Besuchter Hyperlink" xfId="204" builtinId="9" hidden="1"/>
    <cellStyle name="Besuchter Hyperlink" xfId="206" builtinId="9" hidden="1"/>
    <cellStyle name="Besuchter Hyperlink" xfId="208" builtinId="9" hidden="1"/>
    <cellStyle name="Besuchter Hyperlink" xfId="210" builtinId="9" hidden="1"/>
    <cellStyle name="Besuchter Hyperlink" xfId="212" builtinId="9" hidden="1"/>
    <cellStyle name="Besuchter Hyperlink" xfId="214" builtinId="9" hidden="1"/>
    <cellStyle name="Besuchter Hyperlink" xfId="216" builtinId="9" hidden="1"/>
    <cellStyle name="Besuchter Hyperlink" xfId="218" builtinId="9" hidden="1"/>
    <cellStyle name="Besuchter Hyperlink" xfId="220" builtinId="9" hidden="1"/>
    <cellStyle name="Besuchter Hyperlink" xfId="222" builtinId="9" hidden="1"/>
    <cellStyle name="Besuchter Hyperlink" xfId="224" builtinId="9" hidden="1"/>
    <cellStyle name="Besuchter Hyperlink" xfId="226" builtinId="9" hidden="1"/>
    <cellStyle name="Besuchter Hyperlink" xfId="228" builtinId="9" hidden="1"/>
    <cellStyle name="Besuchter Hyperlink" xfId="230" builtinId="9" hidden="1"/>
    <cellStyle name="Besuchter Hyperlink" xfId="232" builtinId="9" hidden="1"/>
    <cellStyle name="Besuchter Hyperlink" xfId="234" builtinId="9" hidden="1"/>
    <cellStyle name="Besuchter Hyperlink" xfId="236" builtinId="9" hidden="1"/>
    <cellStyle name="Besuchter Hyperlink" xfId="238" builtinId="9" hidden="1"/>
    <cellStyle name="Besuchter Hyperlink" xfId="240" builtinId="9" hidden="1"/>
    <cellStyle name="Besuchter Hyperlink" xfId="242" builtinId="9" hidden="1"/>
    <cellStyle name="Besuchter Hyperlink" xfId="244" builtinId="9" hidden="1"/>
    <cellStyle name="Besuchter Hyperlink" xfId="246" builtinId="9" hidden="1"/>
    <cellStyle name="Besuchter Hyperlink" xfId="248" builtinId="9" hidden="1"/>
    <cellStyle name="Besuchter Hyperlink" xfId="250" builtinId="9" hidden="1"/>
    <cellStyle name="Besuchter Hyperlink" xfId="252" builtinId="9" hidden="1"/>
    <cellStyle name="Euro" xfId="254" xr:uid="{00000000-0005-0000-0000-00007E000000}"/>
    <cellStyle name="Link" xfId="19" builtinId="8" hidden="1"/>
    <cellStyle name="Link" xfId="47" builtinId="8" hidden="1"/>
    <cellStyle name="Link" xfId="93" builtinId="8" hidden="1"/>
    <cellStyle name="Link" xfId="91" builtinId="8" hidden="1"/>
    <cellStyle name="Link" xfId="39" builtinId="8" hidden="1"/>
    <cellStyle name="Link" xfId="71" builtinId="8" hidden="1"/>
    <cellStyle name="Link" xfId="73" builtinId="8" hidden="1"/>
    <cellStyle name="Link" xfId="85" builtinId="8" hidden="1"/>
    <cellStyle name="Link" xfId="63" builtinId="8" hidden="1"/>
    <cellStyle name="Link" xfId="65" builtinId="8" hidden="1"/>
    <cellStyle name="Link" xfId="41" builtinId="8" hidden="1"/>
    <cellStyle name="Link" xfId="43" builtinId="8" hidden="1"/>
    <cellStyle name="Link" xfId="67" builtinId="8" hidden="1"/>
    <cellStyle name="Link" xfId="31" builtinId="8" hidden="1"/>
    <cellStyle name="Link" xfId="37" builtinId="8" hidden="1"/>
    <cellStyle name="Link" xfId="87" builtinId="8" hidden="1"/>
    <cellStyle name="Link" xfId="79" builtinId="8" hidden="1"/>
    <cellStyle name="Link" xfId="89" builtinId="8" hidden="1"/>
    <cellStyle name="Link" xfId="15" builtinId="8" hidden="1"/>
    <cellStyle name="Link" xfId="35" builtinId="8" hidden="1"/>
    <cellStyle name="Link" xfId="45" builtinId="8" hidden="1"/>
    <cellStyle name="Link" xfId="49" builtinId="8" hidden="1"/>
    <cellStyle name="Link" xfId="23" builtinId="8" hidden="1"/>
    <cellStyle name="Link" xfId="17" builtinId="8" hidden="1"/>
    <cellStyle name="Link" xfId="75" builtinId="8" hidden="1"/>
    <cellStyle name="Link" xfId="69" builtinId="8" hidden="1"/>
    <cellStyle name="Link" xfId="57" builtinId="8" hidden="1"/>
    <cellStyle name="Link" xfId="61" builtinId="8" hidden="1"/>
    <cellStyle name="Link" xfId="81" builtinId="8" hidden="1"/>
    <cellStyle name="Link" xfId="77" builtinId="8" hidden="1"/>
    <cellStyle name="Link" xfId="33" builtinId="8" hidden="1"/>
    <cellStyle name="Link" xfId="1" builtinId="8" hidden="1"/>
    <cellStyle name="Link" xfId="3" builtinId="8" hidden="1"/>
    <cellStyle name="Link" xfId="9" builtinId="8" hidden="1"/>
    <cellStyle name="Link" xfId="25" builtinId="8" hidden="1"/>
    <cellStyle name="Link" xfId="11" builtinId="8" hidden="1"/>
    <cellStyle name="Link" xfId="13" builtinId="8" hidden="1"/>
    <cellStyle name="Link" xfId="21" builtinId="8" hidden="1"/>
    <cellStyle name="Link" xfId="5" builtinId="8" hidden="1"/>
    <cellStyle name="Link" xfId="53" builtinId="8" hidden="1"/>
    <cellStyle name="Link" xfId="55" builtinId="8" hidden="1"/>
    <cellStyle name="Link" xfId="7" builtinId="8" hidden="1"/>
    <cellStyle name="Link" xfId="27" builtinId="8" hidden="1"/>
    <cellStyle name="Link" xfId="29" builtinId="8" hidden="1"/>
    <cellStyle name="Link" xfId="51" builtinId="8" hidden="1"/>
    <cellStyle name="Link" xfId="59" builtinId="8" hidden="1"/>
    <cellStyle name="Link" xfId="8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Link" xfId="231" builtinId="8" hidden="1"/>
    <cellStyle name="Link" xfId="233" builtinId="8" hidden="1"/>
    <cellStyle name="Link" xfId="235" builtinId="8" hidden="1"/>
    <cellStyle name="Link" xfId="237" builtinId="8" hidden="1"/>
    <cellStyle name="Link" xfId="239" builtinId="8" hidden="1"/>
    <cellStyle name="Link" xfId="241" builtinId="8" hidden="1"/>
    <cellStyle name="Link" xfId="243" builtinId="8" hidden="1"/>
    <cellStyle name="Link" xfId="245" builtinId="8" hidden="1"/>
    <cellStyle name="Link" xfId="247" builtinId="8" hidden="1"/>
    <cellStyle name="Link" xfId="249" builtinId="8" hidden="1"/>
    <cellStyle name="Link" xfId="251" builtinId="8" hidden="1"/>
    <cellStyle name="Standard" xfId="0" builtinId="0"/>
    <cellStyle name="Standard 2" xfId="253" xr:uid="{00000000-0005-0000-0000-0000FE000000}"/>
    <cellStyle name="Standard 2 2" xfId="255" xr:uid="{73872901-7013-4CD7-9F1A-B2579A0B93F9}"/>
  </cellStyles>
  <dxfs count="0"/>
  <tableStyles count="0" defaultTableStyle="TableStyleMedium9" defaultPivotStyle="PivotStyleMedium4"/>
  <colors>
    <mruColors>
      <color rgb="FFCC0099"/>
      <color rgb="FF00000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bgabenrechner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17FE0-025E-4AEB-9B9D-CBF0FE2323C6}">
  <dimension ref="A1:D43"/>
  <sheetViews>
    <sheetView topLeftCell="A5" workbookViewId="0">
      <selection activeCell="C11" sqref="C11"/>
    </sheetView>
  </sheetViews>
  <sheetFormatPr baseColWidth="10" defaultRowHeight="16" x14ac:dyDescent="0.35"/>
  <cols>
    <col min="1" max="1" width="10.6640625" style="24"/>
    <col min="2" max="2" width="13.1640625" style="24" bestFit="1" customWidth="1"/>
    <col min="3" max="3" width="65.58203125" style="24" bestFit="1" customWidth="1"/>
    <col min="4" max="4" width="12.08203125" style="24" customWidth="1"/>
    <col min="5" max="16384" width="10.6640625" style="24"/>
  </cols>
  <sheetData>
    <row r="1" spans="1:4" x14ac:dyDescent="0.35">
      <c r="A1" s="24" t="s">
        <v>64</v>
      </c>
      <c r="B1" s="24" t="s">
        <v>65</v>
      </c>
      <c r="C1" s="24" t="s">
        <v>66</v>
      </c>
      <c r="D1" s="24" t="s">
        <v>107</v>
      </c>
    </row>
    <row r="3" spans="1:4" x14ac:dyDescent="0.35">
      <c r="A3" s="24" t="s">
        <v>133</v>
      </c>
    </row>
    <row r="4" spans="1:4" x14ac:dyDescent="0.35">
      <c r="A4" s="24">
        <v>1</v>
      </c>
      <c r="B4" s="24" t="s">
        <v>134</v>
      </c>
      <c r="C4" s="24" t="s">
        <v>135</v>
      </c>
    </row>
    <row r="5" spans="1:4" x14ac:dyDescent="0.35">
      <c r="A5" s="24">
        <v>2</v>
      </c>
      <c r="B5" s="24" t="s">
        <v>136</v>
      </c>
      <c r="C5" s="24" t="s">
        <v>137</v>
      </c>
    </row>
    <row r="6" spans="1:4" x14ac:dyDescent="0.35">
      <c r="A6" s="24">
        <v>3</v>
      </c>
      <c r="B6" s="24" t="s">
        <v>138</v>
      </c>
      <c r="C6" s="24" t="s">
        <v>139</v>
      </c>
    </row>
    <row r="7" spans="1:4" x14ac:dyDescent="0.35">
      <c r="A7" s="24">
        <v>4</v>
      </c>
      <c r="B7" s="24" t="s">
        <v>140</v>
      </c>
      <c r="C7" s="23" t="s">
        <v>141</v>
      </c>
    </row>
    <row r="8" spans="1:4" x14ac:dyDescent="0.35">
      <c r="A8" s="24">
        <v>5</v>
      </c>
      <c r="B8" s="24" t="s">
        <v>142</v>
      </c>
      <c r="C8" s="24" t="s">
        <v>143</v>
      </c>
    </row>
    <row r="9" spans="1:4" x14ac:dyDescent="0.35">
      <c r="A9" s="24">
        <v>6</v>
      </c>
      <c r="B9" s="24" t="s">
        <v>144</v>
      </c>
      <c r="C9" s="24" t="s">
        <v>145</v>
      </c>
    </row>
    <row r="10" spans="1:4" x14ac:dyDescent="0.35">
      <c r="C10" s="24" t="s">
        <v>146</v>
      </c>
    </row>
    <row r="12" spans="1:4" x14ac:dyDescent="0.35">
      <c r="A12" s="24" t="s">
        <v>92</v>
      </c>
    </row>
    <row r="13" spans="1:4" ht="16" customHeight="1" x14ac:dyDescent="0.35">
      <c r="A13" s="24">
        <v>1</v>
      </c>
      <c r="B13" s="24" t="s">
        <v>67</v>
      </c>
      <c r="C13" s="24" t="s">
        <v>69</v>
      </c>
      <c r="D13" s="59" t="s">
        <v>108</v>
      </c>
    </row>
    <row r="14" spans="1:4" x14ac:dyDescent="0.35">
      <c r="C14" s="24" t="s">
        <v>68</v>
      </c>
      <c r="D14" s="59"/>
    </row>
    <row r="15" spans="1:4" x14ac:dyDescent="0.35">
      <c r="A15" s="24">
        <v>2</v>
      </c>
      <c r="B15" s="24" t="s">
        <v>70</v>
      </c>
      <c r="C15" s="24" t="s">
        <v>71</v>
      </c>
      <c r="D15" s="59"/>
    </row>
    <row r="16" spans="1:4" x14ac:dyDescent="0.35">
      <c r="A16" s="24">
        <v>3</v>
      </c>
      <c r="B16" s="24" t="s">
        <v>72</v>
      </c>
      <c r="C16" s="24" t="s">
        <v>73</v>
      </c>
      <c r="D16" s="59"/>
    </row>
    <row r="17" spans="1:4" x14ac:dyDescent="0.35">
      <c r="A17" s="24">
        <v>4</v>
      </c>
      <c r="B17" s="24" t="s">
        <v>74</v>
      </c>
      <c r="C17" s="24" t="s">
        <v>75</v>
      </c>
      <c r="D17" s="59"/>
    </row>
    <row r="18" spans="1:4" x14ac:dyDescent="0.35">
      <c r="C18" s="24" t="s">
        <v>94</v>
      </c>
    </row>
    <row r="19" spans="1:4" x14ac:dyDescent="0.35">
      <c r="A19" s="24">
        <v>5</v>
      </c>
      <c r="B19" s="24" t="s">
        <v>76</v>
      </c>
      <c r="C19" s="24" t="s">
        <v>77</v>
      </c>
    </row>
    <row r="20" spans="1:4" x14ac:dyDescent="0.35">
      <c r="A20" s="24">
        <v>6</v>
      </c>
      <c r="B20" s="24" t="s">
        <v>78</v>
      </c>
      <c r="C20" s="24" t="s">
        <v>79</v>
      </c>
    </row>
    <row r="21" spans="1:4" x14ac:dyDescent="0.35">
      <c r="C21" s="24" t="s">
        <v>80</v>
      </c>
    </row>
    <row r="22" spans="1:4" ht="16" customHeight="1" x14ac:dyDescent="0.35">
      <c r="A22" s="24">
        <v>7</v>
      </c>
      <c r="B22" s="24" t="s">
        <v>95</v>
      </c>
      <c r="C22" s="24" t="s">
        <v>96</v>
      </c>
      <c r="D22" s="59" t="s">
        <v>109</v>
      </c>
    </row>
    <row r="23" spans="1:4" x14ac:dyDescent="0.35">
      <c r="A23" s="24">
        <v>8</v>
      </c>
      <c r="B23" s="24" t="s">
        <v>99</v>
      </c>
      <c r="C23" s="24" t="s">
        <v>97</v>
      </c>
      <c r="D23" s="59"/>
    </row>
    <row r="24" spans="1:4" x14ac:dyDescent="0.35">
      <c r="A24" s="24">
        <v>9</v>
      </c>
      <c r="B24" s="24" t="s">
        <v>100</v>
      </c>
      <c r="C24" s="24" t="s">
        <v>98</v>
      </c>
      <c r="D24" s="59"/>
    </row>
    <row r="25" spans="1:4" x14ac:dyDescent="0.35">
      <c r="A25" s="24">
        <v>10</v>
      </c>
      <c r="B25" s="24" t="s">
        <v>101</v>
      </c>
      <c r="C25" s="24" t="s">
        <v>102</v>
      </c>
      <c r="D25" s="59"/>
    </row>
    <row r="26" spans="1:4" x14ac:dyDescent="0.35">
      <c r="A26" s="24">
        <v>11</v>
      </c>
      <c r="B26" s="24" t="s">
        <v>103</v>
      </c>
      <c r="C26" s="24" t="s">
        <v>104</v>
      </c>
      <c r="D26" s="59"/>
    </row>
    <row r="27" spans="1:4" x14ac:dyDescent="0.35">
      <c r="A27" s="24">
        <v>12</v>
      </c>
      <c r="B27" s="24" t="s">
        <v>105</v>
      </c>
      <c r="C27" s="24" t="s">
        <v>106</v>
      </c>
      <c r="D27" s="59"/>
    </row>
    <row r="28" spans="1:4" ht="32" x14ac:dyDescent="0.35">
      <c r="C28" s="24" t="s">
        <v>94</v>
      </c>
      <c r="D28" s="22" t="s">
        <v>110</v>
      </c>
    </row>
    <row r="29" spans="1:4" x14ac:dyDescent="0.35">
      <c r="A29" s="24">
        <v>13</v>
      </c>
      <c r="B29" s="24" t="s">
        <v>81</v>
      </c>
      <c r="C29" s="24" t="s">
        <v>82</v>
      </c>
    </row>
    <row r="30" spans="1:4" x14ac:dyDescent="0.35">
      <c r="C30" s="24" t="s">
        <v>83</v>
      </c>
    </row>
    <row r="31" spans="1:4" x14ac:dyDescent="0.35">
      <c r="A31" s="24">
        <v>14</v>
      </c>
      <c r="B31" s="24" t="s">
        <v>90</v>
      </c>
      <c r="C31" s="24" t="s">
        <v>91</v>
      </c>
    </row>
    <row r="32" spans="1:4" x14ac:dyDescent="0.35">
      <c r="A32" s="24">
        <v>15</v>
      </c>
      <c r="B32" s="24" t="s">
        <v>84</v>
      </c>
      <c r="C32" s="24" t="s">
        <v>86</v>
      </c>
    </row>
    <row r="33" spans="1:3" x14ac:dyDescent="0.35">
      <c r="B33" s="24" t="s">
        <v>85</v>
      </c>
      <c r="C33" s="24" t="s">
        <v>87</v>
      </c>
    </row>
    <row r="34" spans="1:3" x14ac:dyDescent="0.35">
      <c r="B34" s="24" t="s">
        <v>88</v>
      </c>
      <c r="C34" s="24" t="s">
        <v>89</v>
      </c>
    </row>
    <row r="38" spans="1:3" x14ac:dyDescent="0.35">
      <c r="A38" s="24" t="s">
        <v>93</v>
      </c>
    </row>
    <row r="39" spans="1:3" x14ac:dyDescent="0.35">
      <c r="A39" s="24">
        <v>1</v>
      </c>
      <c r="B39" s="24" t="s">
        <v>112</v>
      </c>
      <c r="C39" s="24" t="s">
        <v>111</v>
      </c>
    </row>
    <row r="40" spans="1:3" x14ac:dyDescent="0.35">
      <c r="C40" s="24" t="s">
        <v>113</v>
      </c>
    </row>
    <row r="41" spans="1:3" x14ac:dyDescent="0.35">
      <c r="A41" s="24">
        <v>2</v>
      </c>
      <c r="B41" s="24" t="s">
        <v>114</v>
      </c>
      <c r="C41" s="24" t="s">
        <v>115</v>
      </c>
    </row>
    <row r="42" spans="1:3" x14ac:dyDescent="0.35">
      <c r="A42" s="24">
        <v>3</v>
      </c>
      <c r="B42" s="24" t="s">
        <v>114</v>
      </c>
      <c r="C42" s="24" t="s">
        <v>116</v>
      </c>
    </row>
    <row r="43" spans="1:3" ht="32" x14ac:dyDescent="0.35">
      <c r="A43" s="24">
        <v>4</v>
      </c>
      <c r="B43" s="24" t="s">
        <v>117</v>
      </c>
      <c r="C43" s="23" t="s">
        <v>118</v>
      </c>
    </row>
  </sheetData>
  <mergeCells count="2">
    <mergeCell ref="D13:D17"/>
    <mergeCell ref="D22:D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9E4EE-EBD6-4E68-B0A5-7EA3858AAF03}">
  <dimension ref="A1:AA10"/>
  <sheetViews>
    <sheetView zoomScale="70" zoomScaleNormal="70" zoomScalePageLayoutView="15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4" sqref="A4"/>
    </sheetView>
  </sheetViews>
  <sheetFormatPr baseColWidth="10" defaultColWidth="10.83203125" defaultRowHeight="18" x14ac:dyDescent="0.35"/>
  <cols>
    <col min="1" max="1" width="22.4140625" style="29" bestFit="1" customWidth="1"/>
    <col min="2" max="2" width="10.83203125" style="35"/>
    <col min="3" max="3" width="4.6640625" style="35" customWidth="1"/>
    <col min="4" max="4" width="10.83203125" style="35"/>
    <col min="5" max="5" width="4.6640625" style="35" customWidth="1"/>
    <col min="6" max="6" width="10.83203125" style="35"/>
    <col min="7" max="7" width="4.6640625" style="35" customWidth="1"/>
    <col min="8" max="8" width="10.83203125" style="35"/>
    <col min="9" max="9" width="4.6640625" style="35" customWidth="1"/>
    <col min="10" max="10" width="10.83203125" style="35"/>
    <col min="11" max="11" width="4.6640625" style="35" customWidth="1"/>
    <col min="12" max="12" width="10.83203125" style="35"/>
    <col min="13" max="13" width="4.6640625" style="35" customWidth="1"/>
    <col min="14" max="14" width="10.83203125" style="35"/>
    <col min="15" max="15" width="4.6640625" style="35" customWidth="1"/>
    <col min="16" max="16" width="10.83203125" style="35"/>
    <col min="17" max="17" width="4.6640625" style="35" customWidth="1"/>
    <col min="18" max="18" width="11.1640625" style="35" bestFit="1" customWidth="1"/>
    <col min="19" max="19" width="4.6640625" style="35" customWidth="1"/>
    <col min="20" max="20" width="10.83203125" style="35"/>
    <col min="21" max="21" width="4.6640625" style="35" customWidth="1"/>
    <col min="22" max="22" width="10.83203125" style="35"/>
    <col min="23" max="23" width="4.6640625" style="35" customWidth="1"/>
    <col min="24" max="24" width="11.1640625" style="35" bestFit="1" customWidth="1"/>
    <col min="25" max="25" width="4.6640625" style="35" customWidth="1"/>
    <col min="26" max="26" width="11.1640625" style="35" bestFit="1" customWidth="1"/>
    <col min="27" max="27" width="4.6640625" style="35" customWidth="1"/>
    <col min="28" max="16384" width="10.83203125" style="29"/>
  </cols>
  <sheetData>
    <row r="1" spans="1:27" x14ac:dyDescent="0.35">
      <c r="A1" s="25" t="s">
        <v>13</v>
      </c>
      <c r="B1" s="26"/>
      <c r="C1" s="27"/>
      <c r="D1" s="27"/>
      <c r="E1" s="27"/>
      <c r="F1" s="27"/>
      <c r="G1" s="27"/>
      <c r="H1" s="27"/>
      <c r="I1" s="27"/>
      <c r="J1" s="27"/>
      <c r="K1" s="27"/>
      <c r="L1" s="26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8"/>
    </row>
    <row r="2" spans="1:27" x14ac:dyDescent="0.35">
      <c r="A2" s="30"/>
      <c r="B2" s="27" t="s">
        <v>119</v>
      </c>
      <c r="C2" s="27"/>
      <c r="D2" s="27" t="s">
        <v>120</v>
      </c>
      <c r="E2" s="27"/>
      <c r="F2" s="27" t="s">
        <v>121</v>
      </c>
      <c r="G2" s="27"/>
      <c r="H2" s="27" t="s">
        <v>122</v>
      </c>
      <c r="I2" s="27"/>
      <c r="J2" s="27" t="s">
        <v>123</v>
      </c>
      <c r="K2" s="27"/>
      <c r="L2" s="27" t="s">
        <v>124</v>
      </c>
      <c r="M2" s="27"/>
      <c r="N2" s="27" t="s">
        <v>125</v>
      </c>
      <c r="O2" s="27"/>
      <c r="P2" s="27" t="s">
        <v>126</v>
      </c>
      <c r="Q2" s="27"/>
      <c r="R2" s="27" t="s">
        <v>127</v>
      </c>
      <c r="S2" s="27"/>
      <c r="T2" s="27" t="s">
        <v>128</v>
      </c>
      <c r="U2" s="27"/>
      <c r="V2" s="27" t="s">
        <v>129</v>
      </c>
      <c r="W2" s="27"/>
      <c r="X2" s="27" t="s">
        <v>130</v>
      </c>
      <c r="Y2" s="27"/>
      <c r="Z2" s="27" t="s">
        <v>12</v>
      </c>
      <c r="AA2" s="28"/>
    </row>
    <row r="3" spans="1:27" ht="18.5" thickBot="1" x14ac:dyDescent="0.4">
      <c r="A3" s="31" t="s">
        <v>131</v>
      </c>
      <c r="B3" s="32" t="s">
        <v>0</v>
      </c>
      <c r="C3" s="27" t="s">
        <v>1</v>
      </c>
      <c r="D3" s="27" t="s">
        <v>0</v>
      </c>
      <c r="E3" s="27" t="s">
        <v>1</v>
      </c>
      <c r="F3" s="27" t="s">
        <v>0</v>
      </c>
      <c r="G3" s="27" t="s">
        <v>1</v>
      </c>
      <c r="H3" s="27" t="s">
        <v>0</v>
      </c>
      <c r="I3" s="27" t="s">
        <v>1</v>
      </c>
      <c r="J3" s="27" t="s">
        <v>0</v>
      </c>
      <c r="K3" s="27" t="s">
        <v>1</v>
      </c>
      <c r="L3" s="27" t="s">
        <v>0</v>
      </c>
      <c r="M3" s="27" t="s">
        <v>1</v>
      </c>
      <c r="N3" s="27" t="s">
        <v>0</v>
      </c>
      <c r="O3" s="27" t="s">
        <v>1</v>
      </c>
      <c r="P3" s="27" t="s">
        <v>0</v>
      </c>
      <c r="Q3" s="27" t="s">
        <v>1</v>
      </c>
      <c r="R3" s="27" t="s">
        <v>0</v>
      </c>
      <c r="S3" s="27" t="s">
        <v>1</v>
      </c>
      <c r="T3" s="27" t="s">
        <v>0</v>
      </c>
      <c r="U3" s="27" t="s">
        <v>1</v>
      </c>
      <c r="V3" s="27" t="s">
        <v>0</v>
      </c>
      <c r="W3" s="27" t="s">
        <v>1</v>
      </c>
      <c r="X3" s="27" t="s">
        <v>0</v>
      </c>
      <c r="Y3" s="27" t="s">
        <v>1</v>
      </c>
      <c r="Z3" s="27"/>
    </row>
    <row r="4" spans="1:27" ht="18.5" thickBot="1" x14ac:dyDescent="0.4">
      <c r="A4" s="30" t="s">
        <v>132</v>
      </c>
      <c r="B4" s="41"/>
      <c r="C4" s="42" t="e">
        <f>B4/$Z4%</f>
        <v>#DIV/0!</v>
      </c>
      <c r="D4" s="41"/>
      <c r="E4" s="42" t="e">
        <f>D4/$Z4%</f>
        <v>#DIV/0!</v>
      </c>
      <c r="F4" s="41"/>
      <c r="G4" s="42" t="e">
        <f>F4/$Z4%</f>
        <v>#DIV/0!</v>
      </c>
      <c r="H4" s="41"/>
      <c r="I4" s="42" t="e">
        <f>H4/$Z4%</f>
        <v>#DIV/0!</v>
      </c>
      <c r="J4" s="41"/>
      <c r="K4" s="42" t="e">
        <f>J4/$Z4%</f>
        <v>#DIV/0!</v>
      </c>
      <c r="L4" s="41"/>
      <c r="M4" s="42" t="e">
        <f>L4/$Z4%</f>
        <v>#DIV/0!</v>
      </c>
      <c r="N4" s="41"/>
      <c r="O4" s="42" t="e">
        <f>N4/$Z4%</f>
        <v>#DIV/0!</v>
      </c>
      <c r="P4" s="41"/>
      <c r="Q4" s="42" t="e">
        <f>P4/$Z4%</f>
        <v>#DIV/0!</v>
      </c>
      <c r="R4" s="41"/>
      <c r="S4" s="42" t="e">
        <f>R4/$Z4%</f>
        <v>#DIV/0!</v>
      </c>
      <c r="T4" s="41"/>
      <c r="U4" s="42" t="e">
        <f>T4/$Z4%</f>
        <v>#DIV/0!</v>
      </c>
      <c r="V4" s="41"/>
      <c r="W4" s="42" t="e">
        <f>V4/$Z4%</f>
        <v>#DIV/0!</v>
      </c>
      <c r="X4" s="41"/>
      <c r="Y4" s="42" t="e">
        <f>X4/$Z4%</f>
        <v>#DIV/0!</v>
      </c>
      <c r="Z4" s="40">
        <f>X4+V4+T4+P4+R4+N4+L4+J4+H4+F4+D4+B4</f>
        <v>0</v>
      </c>
    </row>
    <row r="5" spans="1:27" ht="18.5" thickBot="1" x14ac:dyDescent="0.4">
      <c r="A5" s="36" t="s">
        <v>22</v>
      </c>
      <c r="B5" s="41"/>
      <c r="C5" s="42"/>
      <c r="D5" s="41"/>
      <c r="E5" s="42"/>
      <c r="F5" s="41"/>
      <c r="G5" s="42"/>
      <c r="H5" s="41"/>
      <c r="I5" s="42"/>
      <c r="J5" s="41"/>
      <c r="K5" s="42"/>
      <c r="L5" s="41"/>
      <c r="M5" s="42"/>
      <c r="N5" s="41"/>
      <c r="O5" s="42"/>
      <c r="P5" s="41"/>
      <c r="Q5" s="42"/>
      <c r="R5" s="41"/>
      <c r="S5" s="42"/>
      <c r="T5" s="41"/>
      <c r="U5" s="42"/>
      <c r="V5" s="41"/>
      <c r="W5" s="42"/>
      <c r="X5" s="41"/>
      <c r="Y5" s="42"/>
      <c r="Z5" s="40">
        <f>X5+V5+T5+P5+R5+N5+L5+J5+H5+F5+D5+B5</f>
        <v>0</v>
      </c>
    </row>
    <row r="6" spans="1:27" x14ac:dyDescent="0.35">
      <c r="A6" s="36" t="s">
        <v>23</v>
      </c>
      <c r="B6" s="39" t="e">
        <f>B4/B5</f>
        <v>#DIV/0!</v>
      </c>
      <c r="C6" s="38"/>
      <c r="D6" s="39" t="e">
        <f t="shared" ref="D6" si="0">D4/D5</f>
        <v>#DIV/0!</v>
      </c>
      <c r="E6" s="38"/>
      <c r="F6" s="39" t="e">
        <f t="shared" ref="F6" si="1">F4/F5</f>
        <v>#DIV/0!</v>
      </c>
      <c r="G6" s="38"/>
      <c r="H6" s="39" t="e">
        <f t="shared" ref="H6" si="2">H4/H5</f>
        <v>#DIV/0!</v>
      </c>
      <c r="I6" s="38"/>
      <c r="J6" s="39" t="e">
        <f t="shared" ref="J6" si="3">J4/J5</f>
        <v>#DIV/0!</v>
      </c>
      <c r="K6" s="38"/>
      <c r="L6" s="39" t="e">
        <f t="shared" ref="L6" si="4">L4/L5</f>
        <v>#DIV/0!</v>
      </c>
      <c r="M6" s="38"/>
      <c r="N6" s="39" t="e">
        <f t="shared" ref="N6" si="5">N4/N5</f>
        <v>#DIV/0!</v>
      </c>
      <c r="O6" s="38"/>
      <c r="P6" s="39" t="e">
        <f t="shared" ref="P6" si="6">P4/P5</f>
        <v>#DIV/0!</v>
      </c>
      <c r="Q6" s="38"/>
      <c r="R6" s="39" t="e">
        <f t="shared" ref="R6" si="7">R4/R5</f>
        <v>#DIV/0!</v>
      </c>
      <c r="S6" s="38"/>
      <c r="T6" s="39" t="e">
        <f t="shared" ref="T6" si="8">T4/T5</f>
        <v>#DIV/0!</v>
      </c>
      <c r="U6" s="38"/>
      <c r="V6" s="39" t="e">
        <f t="shared" ref="V6" si="9">V4/V5</f>
        <v>#DIV/0!</v>
      </c>
      <c r="W6" s="38"/>
      <c r="X6" s="39" t="e">
        <f t="shared" ref="X6" si="10">X4/X5</f>
        <v>#DIV/0!</v>
      </c>
      <c r="Y6" s="38"/>
      <c r="Z6" s="40" t="e">
        <f>Z4/Z5</f>
        <v>#DIV/0!</v>
      </c>
    </row>
    <row r="7" spans="1:27" ht="18.5" thickBot="1" x14ac:dyDescent="0.4">
      <c r="A7" s="3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57"/>
      <c r="Z7" s="58"/>
    </row>
    <row r="8" spans="1:27" ht="18.5" thickBot="1" x14ac:dyDescent="0.4">
      <c r="A8" s="36" t="s">
        <v>24</v>
      </c>
      <c r="B8" s="44"/>
      <c r="C8" s="42"/>
      <c r="D8" s="44"/>
      <c r="E8" s="42"/>
      <c r="F8" s="44"/>
      <c r="G8" s="42"/>
      <c r="H8" s="44"/>
      <c r="I8" s="42"/>
      <c r="J8" s="44"/>
      <c r="K8" s="42"/>
      <c r="L8" s="44"/>
      <c r="M8" s="42"/>
      <c r="N8" s="44"/>
      <c r="O8" s="42"/>
      <c r="P8" s="44"/>
      <c r="Q8" s="42"/>
      <c r="R8" s="44"/>
      <c r="S8" s="42"/>
      <c r="T8" s="44"/>
      <c r="U8" s="42"/>
      <c r="V8" s="44"/>
      <c r="W8" s="42"/>
      <c r="X8" s="44"/>
      <c r="Y8" s="42"/>
      <c r="Z8" s="40">
        <f>X8+V8+T8+P8+R8+N8+L8+J8+H8+F8+D8+B8</f>
        <v>0</v>
      </c>
    </row>
    <row r="9" spans="1:27" x14ac:dyDescent="0.35">
      <c r="A9" s="25" t="s">
        <v>11</v>
      </c>
      <c r="B9" s="43" t="e">
        <f>B4/B8</f>
        <v>#DIV/0!</v>
      </c>
      <c r="C9" s="40"/>
      <c r="D9" s="43" t="e">
        <f t="shared" ref="D9" si="11">D4/D8</f>
        <v>#DIV/0!</v>
      </c>
      <c r="E9" s="40"/>
      <c r="F9" s="43" t="e">
        <f t="shared" ref="F9" si="12">F4/F8</f>
        <v>#DIV/0!</v>
      </c>
      <c r="G9" s="40"/>
      <c r="H9" s="43" t="e">
        <f t="shared" ref="H9" si="13">H4/H8</f>
        <v>#DIV/0!</v>
      </c>
      <c r="I9" s="40"/>
      <c r="J9" s="43" t="e">
        <f t="shared" ref="J9" si="14">J4/J8</f>
        <v>#DIV/0!</v>
      </c>
      <c r="K9" s="40"/>
      <c r="L9" s="43" t="e">
        <f t="shared" ref="L9" si="15">L4/L8</f>
        <v>#DIV/0!</v>
      </c>
      <c r="M9" s="40"/>
      <c r="N9" s="43" t="e">
        <f t="shared" ref="N9" si="16">N4/N8</f>
        <v>#DIV/0!</v>
      </c>
      <c r="O9" s="40"/>
      <c r="P9" s="43" t="e">
        <f t="shared" ref="P9" si="17">P4/P8</f>
        <v>#DIV/0!</v>
      </c>
      <c r="Q9" s="40"/>
      <c r="R9" s="43" t="e">
        <f t="shared" ref="R9" si="18">R4/R8</f>
        <v>#DIV/0!</v>
      </c>
      <c r="S9" s="40"/>
      <c r="T9" s="43" t="e">
        <f t="shared" ref="T9" si="19">T4/T8</f>
        <v>#DIV/0!</v>
      </c>
      <c r="U9" s="40"/>
      <c r="V9" s="43" t="e">
        <f t="shared" ref="V9" si="20">V4/V8</f>
        <v>#DIV/0!</v>
      </c>
      <c r="W9" s="40"/>
      <c r="X9" s="43" t="e">
        <f t="shared" ref="X9" si="21">X4/X8</f>
        <v>#DIV/0!</v>
      </c>
      <c r="Y9" s="40"/>
      <c r="Z9" s="40" t="e">
        <f>Z4/Z8</f>
        <v>#DIV/0!</v>
      </c>
    </row>
    <row r="10" spans="1:27" x14ac:dyDescent="0.35">
      <c r="A10" s="3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</sheetData>
  <pageMargins left="0.2" right="0.2" top="0.39000000000000007" bottom="0.39000000000000007" header="0.2" footer="0.2"/>
  <pageSetup paperSize="9" orientation="landscape" horizontalDpi="4294967292" verticalDpi="4294967292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195E9-1671-40A1-A637-D90CC56E5350}">
  <dimension ref="A1:AD28"/>
  <sheetViews>
    <sheetView tabSelected="1" zoomScale="60" zoomScaleNormal="60" zoomScalePageLayoutView="150" workbookViewId="0">
      <pane xSplit="1" ySplit="2" topLeftCell="B7" activePane="bottomRight" state="frozen"/>
      <selection pane="topRight" activeCell="B1" sqref="B1"/>
      <selection pane="bottomLeft" activeCell="A3" sqref="A3"/>
      <selection pane="bottomRight" activeCell="Z27" sqref="Z27"/>
    </sheetView>
  </sheetViews>
  <sheetFormatPr baseColWidth="10" defaultColWidth="10.83203125" defaultRowHeight="18" x14ac:dyDescent="0.35"/>
  <cols>
    <col min="1" max="1" width="22.4140625" style="29" bestFit="1" customWidth="1"/>
    <col min="2" max="2" width="10.83203125" style="35"/>
    <col min="3" max="3" width="4.6640625" style="35" customWidth="1"/>
    <col min="4" max="4" width="10.83203125" style="35"/>
    <col min="5" max="5" width="4.6640625" style="35" customWidth="1"/>
    <col min="6" max="6" width="10.83203125" style="35"/>
    <col min="7" max="7" width="4.6640625" style="35" customWidth="1"/>
    <col min="8" max="8" width="10.83203125" style="35"/>
    <col min="9" max="9" width="4.6640625" style="35" customWidth="1"/>
    <col min="10" max="10" width="10.83203125" style="35"/>
    <col min="11" max="11" width="4.6640625" style="35" customWidth="1"/>
    <col min="12" max="12" width="10.83203125" style="35"/>
    <col min="13" max="13" width="4.6640625" style="35" customWidth="1"/>
    <col min="14" max="14" width="10.83203125" style="35"/>
    <col min="15" max="15" width="4.6640625" style="35" customWidth="1"/>
    <col min="16" max="16" width="10.83203125" style="35"/>
    <col min="17" max="17" width="4.6640625" style="35" customWidth="1"/>
    <col min="18" max="18" width="11.1640625" style="35" bestFit="1" customWidth="1"/>
    <col min="19" max="19" width="4.6640625" style="35" customWidth="1"/>
    <col min="20" max="20" width="10.83203125" style="35"/>
    <col min="21" max="21" width="4.6640625" style="35" customWidth="1"/>
    <col min="22" max="22" width="10.83203125" style="35"/>
    <col min="23" max="23" width="4.6640625" style="35" customWidth="1"/>
    <col min="24" max="24" width="11.1640625" style="35" bestFit="1" customWidth="1"/>
    <col min="25" max="25" width="4.6640625" style="35" customWidth="1"/>
    <col min="26" max="26" width="11.1640625" style="35" bestFit="1" customWidth="1"/>
    <col min="27" max="27" width="4.6640625" style="35" customWidth="1"/>
    <col min="28" max="28" width="11.1640625" style="35" bestFit="1" customWidth="1"/>
    <col min="29" max="30" width="4.6640625" style="35" customWidth="1"/>
    <col min="31" max="16384" width="10.83203125" style="29"/>
  </cols>
  <sheetData>
    <row r="1" spans="1:30" ht="20" customHeight="1" x14ac:dyDescent="0.35">
      <c r="A1" s="25" t="s">
        <v>29</v>
      </c>
      <c r="B1" s="26"/>
      <c r="C1" s="27"/>
      <c r="D1" s="27"/>
      <c r="E1" s="27"/>
      <c r="F1" s="27"/>
      <c r="G1" s="27"/>
      <c r="H1" s="27"/>
      <c r="I1" s="27"/>
      <c r="J1" s="27"/>
      <c r="K1" s="27"/>
      <c r="L1" s="26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8"/>
    </row>
    <row r="2" spans="1:30" ht="20" customHeight="1" x14ac:dyDescent="0.35">
      <c r="A2" s="30"/>
      <c r="B2" s="27" t="s">
        <v>28</v>
      </c>
      <c r="C2" s="27"/>
      <c r="D2" s="27" t="s">
        <v>30</v>
      </c>
      <c r="E2" s="27"/>
      <c r="F2" s="27" t="s">
        <v>31</v>
      </c>
      <c r="G2" s="27"/>
      <c r="H2" s="27" t="s">
        <v>32</v>
      </c>
      <c r="I2" s="27"/>
      <c r="J2" s="27" t="s">
        <v>33</v>
      </c>
      <c r="K2" s="27"/>
      <c r="L2" s="27" t="s">
        <v>34</v>
      </c>
      <c r="M2" s="27"/>
      <c r="N2" s="27" t="s">
        <v>35</v>
      </c>
      <c r="O2" s="27"/>
      <c r="P2" s="27" t="s">
        <v>36</v>
      </c>
      <c r="Q2" s="27"/>
      <c r="R2" s="27" t="s">
        <v>37</v>
      </c>
      <c r="S2" s="27"/>
      <c r="T2" s="27" t="s">
        <v>38</v>
      </c>
      <c r="U2" s="27"/>
      <c r="V2" s="27" t="s">
        <v>39</v>
      </c>
      <c r="W2" s="27"/>
      <c r="X2" s="27" t="s">
        <v>40</v>
      </c>
      <c r="Y2" s="27"/>
      <c r="Z2" s="27" t="s">
        <v>12</v>
      </c>
      <c r="AA2" s="27"/>
      <c r="AB2" s="27" t="s">
        <v>41</v>
      </c>
      <c r="AC2" s="27"/>
      <c r="AD2" s="28"/>
    </row>
    <row r="3" spans="1:30" ht="20" customHeight="1" thickBot="1" x14ac:dyDescent="0.4">
      <c r="A3" s="31" t="s">
        <v>13</v>
      </c>
      <c r="B3" s="32" t="s">
        <v>0</v>
      </c>
      <c r="C3" s="27" t="s">
        <v>1</v>
      </c>
      <c r="D3" s="27" t="s">
        <v>0</v>
      </c>
      <c r="E3" s="27" t="s">
        <v>1</v>
      </c>
      <c r="F3" s="27" t="s">
        <v>0</v>
      </c>
      <c r="G3" s="27" t="s">
        <v>1</v>
      </c>
      <c r="H3" s="27" t="s">
        <v>0</v>
      </c>
      <c r="I3" s="27" t="s">
        <v>1</v>
      </c>
      <c r="J3" s="27" t="s">
        <v>0</v>
      </c>
      <c r="K3" s="27" t="s">
        <v>1</v>
      </c>
      <c r="L3" s="27" t="s">
        <v>0</v>
      </c>
      <c r="M3" s="27" t="s">
        <v>1</v>
      </c>
      <c r="N3" s="27" t="s">
        <v>0</v>
      </c>
      <c r="O3" s="27" t="s">
        <v>1</v>
      </c>
      <c r="P3" s="27" t="s">
        <v>0</v>
      </c>
      <c r="Q3" s="27" t="s">
        <v>1</v>
      </c>
      <c r="R3" s="27" t="s">
        <v>0</v>
      </c>
      <c r="S3" s="27" t="s">
        <v>1</v>
      </c>
      <c r="T3" s="27" t="s">
        <v>0</v>
      </c>
      <c r="U3" s="27" t="s">
        <v>1</v>
      </c>
      <c r="V3" s="27" t="s">
        <v>0</v>
      </c>
      <c r="W3" s="27" t="s">
        <v>1</v>
      </c>
      <c r="X3" s="27" t="s">
        <v>0</v>
      </c>
      <c r="Y3" s="27" t="s">
        <v>1</v>
      </c>
      <c r="Z3" s="27"/>
      <c r="AA3" s="33" t="s">
        <v>42</v>
      </c>
      <c r="AB3" s="34">
        <v>12</v>
      </c>
      <c r="AC3" s="27"/>
    </row>
    <row r="4" spans="1:30" ht="20" customHeight="1" thickBot="1" x14ac:dyDescent="0.4">
      <c r="A4" s="36" t="s">
        <v>22</v>
      </c>
      <c r="B4" s="37"/>
      <c r="C4" s="38"/>
      <c r="D4" s="37"/>
      <c r="E4" s="38"/>
      <c r="F4" s="37"/>
      <c r="G4" s="38"/>
      <c r="H4" s="37"/>
      <c r="I4" s="38"/>
      <c r="J4" s="37"/>
      <c r="K4" s="38"/>
      <c r="L4" s="37"/>
      <c r="M4" s="38"/>
      <c r="N4" s="37"/>
      <c r="O4" s="38"/>
      <c r="P4" s="37"/>
      <c r="Q4" s="38"/>
      <c r="R4" s="37"/>
      <c r="S4" s="38"/>
      <c r="T4" s="37"/>
      <c r="U4" s="38"/>
      <c r="V4" s="37"/>
      <c r="W4" s="38"/>
      <c r="X4" s="37"/>
      <c r="Y4" s="38"/>
      <c r="Z4" s="40">
        <f>X4+V4+T4+P4+R4+N4+L4+J4+H4+F4+D4+B4</f>
        <v>0</v>
      </c>
      <c r="AA4" s="40"/>
      <c r="AB4" s="40">
        <f>Z4/AB$3</f>
        <v>0</v>
      </c>
      <c r="AC4" s="40"/>
    </row>
    <row r="5" spans="1:30" ht="20" customHeight="1" thickBot="1" x14ac:dyDescent="0.4">
      <c r="A5" s="36" t="s">
        <v>23</v>
      </c>
      <c r="B5" s="41"/>
      <c r="C5" s="42"/>
      <c r="D5" s="41"/>
      <c r="E5" s="42"/>
      <c r="F5" s="41"/>
      <c r="G5" s="42"/>
      <c r="H5" s="41"/>
      <c r="I5" s="42"/>
      <c r="J5" s="41"/>
      <c r="K5" s="42"/>
      <c r="L5" s="41"/>
      <c r="M5" s="42"/>
      <c r="N5" s="41"/>
      <c r="O5" s="42"/>
      <c r="P5" s="41"/>
      <c r="Q5" s="42"/>
      <c r="R5" s="41"/>
      <c r="S5" s="42"/>
      <c r="T5" s="41"/>
      <c r="U5" s="42"/>
      <c r="V5" s="41"/>
      <c r="W5" s="42"/>
      <c r="X5" s="41"/>
      <c r="Y5" s="42"/>
      <c r="Z5" s="40"/>
      <c r="AA5" s="40"/>
      <c r="AB5" s="40" t="e">
        <f>X8/Z4</f>
        <v>#DIV/0!</v>
      </c>
      <c r="AC5" s="40"/>
    </row>
    <row r="6" spans="1:30" ht="20" customHeight="1" thickBot="1" x14ac:dyDescent="0.4">
      <c r="A6" s="25" t="s">
        <v>11</v>
      </c>
      <c r="B6" s="43">
        <f>B4*B5</f>
        <v>0</v>
      </c>
      <c r="C6" s="40"/>
      <c r="D6" s="43">
        <f>D4*D5</f>
        <v>0</v>
      </c>
      <c r="E6" s="40"/>
      <c r="F6" s="43">
        <f>F4*F5</f>
        <v>0</v>
      </c>
      <c r="G6" s="40"/>
      <c r="H6" s="43">
        <f>H4*H5</f>
        <v>0</v>
      </c>
      <c r="I6" s="40"/>
      <c r="J6" s="43">
        <f>J4*J5</f>
        <v>0</v>
      </c>
      <c r="K6" s="40"/>
      <c r="L6" s="43">
        <f>L4*L5</f>
        <v>0</v>
      </c>
      <c r="M6" s="40"/>
      <c r="N6" s="43">
        <f>N4*N5</f>
        <v>0</v>
      </c>
      <c r="O6" s="40"/>
      <c r="P6" s="43">
        <f>P4*P5</f>
        <v>0</v>
      </c>
      <c r="Q6" s="40"/>
      <c r="R6" s="43">
        <f>R4*R5</f>
        <v>0</v>
      </c>
      <c r="S6" s="40"/>
      <c r="T6" s="43">
        <f>T4*T5</f>
        <v>0</v>
      </c>
      <c r="U6" s="40"/>
      <c r="V6" s="43">
        <f>V4*V5</f>
        <v>0</v>
      </c>
      <c r="W6" s="40"/>
      <c r="X6" s="43">
        <f>X4*X5</f>
        <v>0</v>
      </c>
      <c r="Y6" s="40"/>
      <c r="Z6" s="40"/>
      <c r="AA6" s="40"/>
      <c r="AB6" s="40" t="e">
        <f>Z8/Z7</f>
        <v>#DIV/0!</v>
      </c>
      <c r="AC6" s="40"/>
    </row>
    <row r="7" spans="1:30" ht="20" customHeight="1" thickBot="1" x14ac:dyDescent="0.4">
      <c r="A7" s="36" t="s">
        <v>24</v>
      </c>
      <c r="B7" s="44"/>
      <c r="C7" s="42"/>
      <c r="D7" s="44"/>
      <c r="E7" s="42"/>
      <c r="F7" s="44"/>
      <c r="G7" s="42"/>
      <c r="H7" s="44"/>
      <c r="I7" s="42"/>
      <c r="J7" s="44"/>
      <c r="K7" s="42"/>
      <c r="L7" s="44"/>
      <c r="M7" s="42"/>
      <c r="N7" s="44"/>
      <c r="O7" s="42"/>
      <c r="P7" s="44"/>
      <c r="Q7" s="42"/>
      <c r="R7" s="44"/>
      <c r="S7" s="42"/>
      <c r="T7" s="44"/>
      <c r="U7" s="42"/>
      <c r="V7" s="44"/>
      <c r="W7" s="42"/>
      <c r="X7" s="44"/>
      <c r="Y7" s="42"/>
      <c r="Z7" s="40">
        <f>X7+V7+T7+P7+R7+N7+L7+J7+H7+F7+D7+B7</f>
        <v>0</v>
      </c>
      <c r="AA7" s="40"/>
      <c r="AB7" s="40">
        <f>Z7/AB$3</f>
        <v>0</v>
      </c>
      <c r="AC7" s="40"/>
    </row>
    <row r="8" spans="1:30" ht="20" customHeight="1" thickBot="1" x14ac:dyDescent="0.4">
      <c r="A8" s="30" t="s">
        <v>25</v>
      </c>
      <c r="B8" s="45">
        <f>B6*B7</f>
        <v>0</v>
      </c>
      <c r="C8" s="44">
        <v>119</v>
      </c>
      <c r="D8" s="45">
        <f>D6*D7</f>
        <v>0</v>
      </c>
      <c r="E8" s="44">
        <v>119</v>
      </c>
      <c r="F8" s="45">
        <f>F6*F7</f>
        <v>0</v>
      </c>
      <c r="G8" s="44">
        <v>119</v>
      </c>
      <c r="H8" s="45">
        <f>H6*H7</f>
        <v>0</v>
      </c>
      <c r="I8" s="44">
        <v>119</v>
      </c>
      <c r="J8" s="45">
        <f>J6*J7</f>
        <v>0</v>
      </c>
      <c r="K8" s="44">
        <v>119</v>
      </c>
      <c r="L8" s="45">
        <f>L6*L7</f>
        <v>0</v>
      </c>
      <c r="M8" s="44">
        <v>119</v>
      </c>
      <c r="N8" s="45">
        <f>N6*N7</f>
        <v>0</v>
      </c>
      <c r="O8" s="44">
        <v>119</v>
      </c>
      <c r="P8" s="45">
        <f>P6*P7</f>
        <v>0</v>
      </c>
      <c r="Q8" s="44">
        <v>119</v>
      </c>
      <c r="R8" s="45">
        <f>R6*R7</f>
        <v>0</v>
      </c>
      <c r="S8" s="44">
        <v>119</v>
      </c>
      <c r="T8" s="45">
        <f>T6*T7</f>
        <v>0</v>
      </c>
      <c r="U8" s="44">
        <v>119</v>
      </c>
      <c r="V8" s="45">
        <f>V6*V7</f>
        <v>0</v>
      </c>
      <c r="W8" s="44">
        <v>119</v>
      </c>
      <c r="X8" s="45">
        <f>X6*X7</f>
        <v>0</v>
      </c>
      <c r="Y8" s="44">
        <v>119</v>
      </c>
      <c r="Z8" s="40">
        <f>X8+V8+T8+P8+R8+N8+L8+J8+H8+F8+D8+B8</f>
        <v>0</v>
      </c>
      <c r="AA8" s="40"/>
      <c r="AB8" s="40">
        <f>Z8/AB$3</f>
        <v>0</v>
      </c>
      <c r="AC8" s="40"/>
    </row>
    <row r="9" spans="1:30" ht="20" customHeight="1" x14ac:dyDescent="0.35">
      <c r="A9" s="3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</row>
    <row r="10" spans="1:30" ht="20" customHeight="1" thickBot="1" x14ac:dyDescent="0.4">
      <c r="A10" s="3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</row>
    <row r="11" spans="1:30" ht="20" customHeight="1" thickBot="1" x14ac:dyDescent="0.4">
      <c r="A11" s="46" t="s">
        <v>8</v>
      </c>
      <c r="B11" s="40">
        <f>SUM(B8:B10)</f>
        <v>0</v>
      </c>
      <c r="C11" s="44">
        <v>119</v>
      </c>
      <c r="D11" s="40">
        <f>SUM(D8:D10)</f>
        <v>0</v>
      </c>
      <c r="E11" s="44">
        <v>119</v>
      </c>
      <c r="F11" s="40">
        <f>SUM(F8:F10)</f>
        <v>0</v>
      </c>
      <c r="G11" s="44">
        <v>119</v>
      </c>
      <c r="H11" s="40">
        <f>SUM(H8:H10)</f>
        <v>0</v>
      </c>
      <c r="I11" s="44">
        <v>119</v>
      </c>
      <c r="J11" s="40">
        <f>SUM(J8:J10)</f>
        <v>0</v>
      </c>
      <c r="K11" s="44">
        <v>119</v>
      </c>
      <c r="L11" s="40">
        <f>SUM(L8:L10)</f>
        <v>0</v>
      </c>
      <c r="M11" s="44">
        <v>119</v>
      </c>
      <c r="N11" s="40">
        <f>SUM(N8:N10)</f>
        <v>0</v>
      </c>
      <c r="O11" s="44">
        <v>119</v>
      </c>
      <c r="P11" s="40">
        <f>SUM(P8:P10)</f>
        <v>0</v>
      </c>
      <c r="Q11" s="44">
        <v>119</v>
      </c>
      <c r="R11" s="40">
        <f>SUM(R8:R10)</f>
        <v>0</v>
      </c>
      <c r="S11" s="44">
        <v>119</v>
      </c>
      <c r="T11" s="40">
        <f>SUM(T8:T10)</f>
        <v>0</v>
      </c>
      <c r="U11" s="44">
        <v>119</v>
      </c>
      <c r="V11" s="40">
        <f>SUM(V8:V10)</f>
        <v>0</v>
      </c>
      <c r="W11" s="44">
        <v>119</v>
      </c>
      <c r="X11" s="40">
        <f>SUM(X8:X10)</f>
        <v>0</v>
      </c>
      <c r="Y11" s="44">
        <v>119</v>
      </c>
      <c r="Z11" s="40">
        <f>X11+V11+T11+P11+R11+N11+L11+J11+H11+F11+D11+B11</f>
        <v>0</v>
      </c>
      <c r="AA11" s="40">
        <v>119</v>
      </c>
      <c r="AB11" s="40">
        <f>Z11/AB$3</f>
        <v>0</v>
      </c>
      <c r="AC11" s="40">
        <v>119</v>
      </c>
    </row>
    <row r="12" spans="1:30" ht="20" customHeight="1" thickBot="1" x14ac:dyDescent="0.4">
      <c r="A12" s="46" t="s">
        <v>9</v>
      </c>
      <c r="B12" s="47">
        <f>B11/C11*C12</f>
        <v>0</v>
      </c>
      <c r="C12" s="44">
        <v>19</v>
      </c>
      <c r="D12" s="47">
        <f>D11/E11*E12</f>
        <v>0</v>
      </c>
      <c r="E12" s="44">
        <v>19</v>
      </c>
      <c r="F12" s="47">
        <f>F11/G11*G12</f>
        <v>0</v>
      </c>
      <c r="G12" s="44">
        <v>19</v>
      </c>
      <c r="H12" s="47">
        <f>H11/I11*I12</f>
        <v>0</v>
      </c>
      <c r="I12" s="44">
        <v>19</v>
      </c>
      <c r="J12" s="47">
        <f>J11/K11*K12</f>
        <v>0</v>
      </c>
      <c r="K12" s="44">
        <v>19</v>
      </c>
      <c r="L12" s="47">
        <f>L11/M11*M12</f>
        <v>0</v>
      </c>
      <c r="M12" s="44">
        <v>19</v>
      </c>
      <c r="N12" s="47">
        <f>N11/O11*O12</f>
        <v>0</v>
      </c>
      <c r="O12" s="44">
        <v>19</v>
      </c>
      <c r="P12" s="47">
        <f>P11/Q11*Q12</f>
        <v>0</v>
      </c>
      <c r="Q12" s="44">
        <v>19</v>
      </c>
      <c r="R12" s="47">
        <f>R11/S11*S12</f>
        <v>0</v>
      </c>
      <c r="S12" s="44">
        <v>19</v>
      </c>
      <c r="T12" s="47">
        <f>T11/U11*U12</f>
        <v>0</v>
      </c>
      <c r="U12" s="44">
        <v>19</v>
      </c>
      <c r="V12" s="47">
        <f>V11/W11*W12</f>
        <v>0</v>
      </c>
      <c r="W12" s="44">
        <v>19</v>
      </c>
      <c r="X12" s="47">
        <f>X11/Y11*Y12</f>
        <v>0</v>
      </c>
      <c r="Y12" s="44">
        <v>19</v>
      </c>
      <c r="Z12" s="40">
        <f>X12+V12+T12+P12+R12+N12+L12+J12+H12+F12+D12+B12</f>
        <v>0</v>
      </c>
      <c r="AA12" s="40">
        <v>19</v>
      </c>
      <c r="AB12" s="40">
        <f>Z12/AB$3</f>
        <v>0</v>
      </c>
      <c r="AC12" s="40">
        <v>19</v>
      </c>
    </row>
    <row r="13" spans="1:30" ht="20" customHeight="1" x14ac:dyDescent="0.35">
      <c r="A13" s="46" t="s">
        <v>10</v>
      </c>
      <c r="B13" s="40">
        <f t="shared" ref="B13:Y13" si="0">B11-B12</f>
        <v>0</v>
      </c>
      <c r="C13" s="40">
        <f t="shared" si="0"/>
        <v>100</v>
      </c>
      <c r="D13" s="40">
        <f t="shared" si="0"/>
        <v>0</v>
      </c>
      <c r="E13" s="40">
        <f t="shared" si="0"/>
        <v>100</v>
      </c>
      <c r="F13" s="40">
        <f t="shared" si="0"/>
        <v>0</v>
      </c>
      <c r="G13" s="40">
        <f t="shared" si="0"/>
        <v>100</v>
      </c>
      <c r="H13" s="40">
        <f t="shared" si="0"/>
        <v>0</v>
      </c>
      <c r="I13" s="40">
        <f t="shared" si="0"/>
        <v>100</v>
      </c>
      <c r="J13" s="40">
        <f t="shared" si="0"/>
        <v>0</v>
      </c>
      <c r="K13" s="40">
        <f t="shared" si="0"/>
        <v>100</v>
      </c>
      <c r="L13" s="40">
        <f t="shared" si="0"/>
        <v>0</v>
      </c>
      <c r="M13" s="40">
        <f t="shared" si="0"/>
        <v>100</v>
      </c>
      <c r="N13" s="40">
        <f t="shared" si="0"/>
        <v>0</v>
      </c>
      <c r="O13" s="40">
        <f t="shared" si="0"/>
        <v>100</v>
      </c>
      <c r="P13" s="40">
        <f t="shared" si="0"/>
        <v>0</v>
      </c>
      <c r="Q13" s="40">
        <f t="shared" si="0"/>
        <v>100</v>
      </c>
      <c r="R13" s="40">
        <f t="shared" si="0"/>
        <v>0</v>
      </c>
      <c r="S13" s="40">
        <f t="shared" si="0"/>
        <v>100</v>
      </c>
      <c r="T13" s="40">
        <f t="shared" si="0"/>
        <v>0</v>
      </c>
      <c r="U13" s="40">
        <f t="shared" si="0"/>
        <v>100</v>
      </c>
      <c r="V13" s="40">
        <f t="shared" si="0"/>
        <v>0</v>
      </c>
      <c r="W13" s="40">
        <f t="shared" si="0"/>
        <v>100</v>
      </c>
      <c r="X13" s="40">
        <f t="shared" si="0"/>
        <v>0</v>
      </c>
      <c r="Y13" s="40">
        <f t="shared" si="0"/>
        <v>100</v>
      </c>
      <c r="Z13" s="40">
        <f>X13+V13+T13+P13+R13+N13+L13+J13+H13+F13+D13+B13</f>
        <v>0</v>
      </c>
      <c r="AA13" s="40">
        <f>AA11-AA12</f>
        <v>100</v>
      </c>
      <c r="AB13" s="40">
        <f>Z13/AB$3</f>
        <v>0</v>
      </c>
      <c r="AC13" s="40">
        <v>100</v>
      </c>
    </row>
    <row r="14" spans="1:30" s="51" customFormat="1" ht="20" customHeight="1" x14ac:dyDescent="0.35">
      <c r="A14" s="48" t="s">
        <v>26</v>
      </c>
      <c r="B14" s="49">
        <f>B11/C11*C13</f>
        <v>0</v>
      </c>
      <c r="C14" s="49"/>
      <c r="D14" s="49">
        <f>D11/E11*E13</f>
        <v>0</v>
      </c>
      <c r="E14" s="49"/>
      <c r="F14" s="49">
        <f>F11/G11*G13</f>
        <v>0</v>
      </c>
      <c r="G14" s="49"/>
      <c r="H14" s="49">
        <f>H11/I11*I13</f>
        <v>0</v>
      </c>
      <c r="I14" s="49"/>
      <c r="J14" s="49">
        <f>J11/K11*K13</f>
        <v>0</v>
      </c>
      <c r="K14" s="49"/>
      <c r="L14" s="49">
        <f>L11/M11*M13</f>
        <v>0</v>
      </c>
      <c r="M14" s="49"/>
      <c r="N14" s="49">
        <f>N11/O11*O13</f>
        <v>0</v>
      </c>
      <c r="O14" s="49"/>
      <c r="P14" s="49">
        <f>P11/Q11*Q13</f>
        <v>0</v>
      </c>
      <c r="Q14" s="49"/>
      <c r="R14" s="49">
        <f>R11/1.19</f>
        <v>0</v>
      </c>
      <c r="S14" s="49"/>
      <c r="T14" s="49">
        <f>T11/U11*U13</f>
        <v>0</v>
      </c>
      <c r="U14" s="49"/>
      <c r="V14" s="49">
        <f>V11/W11*W13</f>
        <v>0</v>
      </c>
      <c r="W14" s="49"/>
      <c r="X14" s="49">
        <f>X11/Y11*Y13</f>
        <v>0</v>
      </c>
      <c r="Y14" s="49"/>
      <c r="Z14" s="49">
        <f>Z11/AA11*AA13</f>
        <v>0</v>
      </c>
      <c r="AA14" s="49"/>
      <c r="AB14" s="49">
        <f>AB11/AC11*AC13</f>
        <v>0</v>
      </c>
      <c r="AC14" s="49"/>
      <c r="AD14" s="50"/>
    </row>
    <row r="15" spans="1:30" s="51" customFormat="1" ht="20" customHeight="1" x14ac:dyDescent="0.35">
      <c r="A15" s="48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50"/>
    </row>
    <row r="16" spans="1:30" ht="20" customHeight="1" thickBot="1" x14ac:dyDescent="0.4">
      <c r="A16" s="31" t="s">
        <v>14</v>
      </c>
      <c r="B16" s="40"/>
      <c r="C16" s="39"/>
      <c r="D16" s="40"/>
      <c r="E16" s="39"/>
      <c r="F16" s="40"/>
      <c r="G16" s="39"/>
      <c r="H16" s="40"/>
      <c r="I16" s="39"/>
      <c r="J16" s="40"/>
      <c r="K16" s="39"/>
      <c r="L16" s="40"/>
      <c r="M16" s="39"/>
      <c r="N16" s="40"/>
      <c r="O16" s="39"/>
      <c r="P16" s="40"/>
      <c r="Q16" s="39"/>
      <c r="R16" s="40"/>
      <c r="S16" s="39"/>
      <c r="T16" s="40"/>
      <c r="U16" s="39"/>
      <c r="V16" s="40"/>
      <c r="W16" s="39"/>
      <c r="X16" s="40"/>
      <c r="Y16" s="39"/>
      <c r="Z16" s="40"/>
      <c r="AA16" s="40"/>
      <c r="AB16" s="40"/>
      <c r="AC16" s="40"/>
    </row>
    <row r="17" spans="1:29" ht="20" customHeight="1" thickBot="1" x14ac:dyDescent="0.4">
      <c r="A17" s="30" t="s">
        <v>6</v>
      </c>
      <c r="B17" s="52">
        <f>B$13*C17%</f>
        <v>0</v>
      </c>
      <c r="C17" s="44"/>
      <c r="D17" s="52">
        <f>D$13*E17%</f>
        <v>0</v>
      </c>
      <c r="E17" s="44"/>
      <c r="F17" s="52">
        <f>F$13*G17%</f>
        <v>0</v>
      </c>
      <c r="G17" s="44"/>
      <c r="H17" s="52">
        <f>H$13*I17%</f>
        <v>0</v>
      </c>
      <c r="I17" s="44"/>
      <c r="J17" s="42">
        <f>J$13*K17%</f>
        <v>0</v>
      </c>
      <c r="K17" s="44"/>
      <c r="L17" s="42">
        <f>L$13*M17%</f>
        <v>0</v>
      </c>
      <c r="M17" s="44"/>
      <c r="N17" s="42">
        <f>N$13*O17%</f>
        <v>0</v>
      </c>
      <c r="O17" s="44"/>
      <c r="P17" s="42">
        <f>P$13*Q17%</f>
        <v>0</v>
      </c>
      <c r="Q17" s="44"/>
      <c r="R17" s="42">
        <f>R$13*S17%</f>
        <v>0</v>
      </c>
      <c r="S17" s="44"/>
      <c r="T17" s="42">
        <f>T$13*U17%</f>
        <v>0</v>
      </c>
      <c r="U17" s="44"/>
      <c r="V17" s="42">
        <f>V$13*W17%</f>
        <v>0</v>
      </c>
      <c r="W17" s="44"/>
      <c r="X17" s="42">
        <f>X$13*Y17%</f>
        <v>0</v>
      </c>
      <c r="Y17" s="44"/>
      <c r="Z17" s="38">
        <f t="shared" ref="Z17:Z22" si="1">X17+V17+T17+P17+R17+N17+L17+J17+H17+F17+D17+B17</f>
        <v>0</v>
      </c>
      <c r="AA17" s="40" t="e">
        <f t="shared" ref="AA17:AA22" si="2">Z17/Z$13%</f>
        <v>#DIV/0!</v>
      </c>
      <c r="AB17" s="40">
        <f t="shared" ref="AB17:AB22" si="3">Z17/AB$3</f>
        <v>0</v>
      </c>
      <c r="AC17" s="40" t="e">
        <f t="shared" ref="AC17:AC22" si="4">AB17/AB$13%</f>
        <v>#DIV/0!</v>
      </c>
    </row>
    <row r="18" spans="1:29" ht="20" customHeight="1" thickBot="1" x14ac:dyDescent="0.4">
      <c r="A18" s="53" t="s">
        <v>62</v>
      </c>
      <c r="B18" s="52"/>
      <c r="C18" s="44"/>
      <c r="D18" s="52"/>
      <c r="E18" s="44"/>
      <c r="F18" s="52"/>
      <c r="G18" s="44"/>
      <c r="H18" s="52"/>
      <c r="I18" s="44"/>
      <c r="J18" s="52"/>
      <c r="K18" s="44"/>
      <c r="L18" s="52"/>
      <c r="M18" s="44"/>
      <c r="N18" s="52"/>
      <c r="O18" s="44"/>
      <c r="P18" s="52"/>
      <c r="Q18" s="44"/>
      <c r="R18" s="52"/>
      <c r="S18" s="44"/>
      <c r="T18" s="52"/>
      <c r="U18" s="44"/>
      <c r="V18" s="52"/>
      <c r="W18" s="44"/>
      <c r="X18" s="52"/>
      <c r="Y18" s="44"/>
      <c r="Z18" s="38">
        <f t="shared" si="1"/>
        <v>0</v>
      </c>
      <c r="AA18" s="40" t="e">
        <f t="shared" si="2"/>
        <v>#DIV/0!</v>
      </c>
      <c r="AB18" s="40">
        <f t="shared" si="3"/>
        <v>0</v>
      </c>
      <c r="AC18" s="40" t="e">
        <f t="shared" si="4"/>
        <v>#DIV/0!</v>
      </c>
    </row>
    <row r="19" spans="1:29" ht="20" customHeight="1" thickBot="1" x14ac:dyDescent="0.4">
      <c r="A19" s="53" t="s">
        <v>63</v>
      </c>
      <c r="B19" s="44"/>
      <c r="C19" s="42" t="e">
        <f>B19/B$13%</f>
        <v>#DIV/0!</v>
      </c>
      <c r="D19" s="44"/>
      <c r="E19" s="42" t="e">
        <f>D19/D$13%</f>
        <v>#DIV/0!</v>
      </c>
      <c r="F19" s="44"/>
      <c r="G19" s="42" t="e">
        <f>F19/F$13%</f>
        <v>#DIV/0!</v>
      </c>
      <c r="H19" s="44"/>
      <c r="I19" s="42" t="e">
        <f>H19/H$13%</f>
        <v>#DIV/0!</v>
      </c>
      <c r="J19" s="44"/>
      <c r="K19" s="42" t="e">
        <f>J19/J$13%</f>
        <v>#DIV/0!</v>
      </c>
      <c r="L19" s="44"/>
      <c r="M19" s="42" t="e">
        <f>L19/L$13%</f>
        <v>#DIV/0!</v>
      </c>
      <c r="N19" s="44"/>
      <c r="O19" s="42" t="e">
        <f>N19/N$13%</f>
        <v>#DIV/0!</v>
      </c>
      <c r="P19" s="44"/>
      <c r="Q19" s="42" t="e">
        <f>P19/P$13%</f>
        <v>#DIV/0!</v>
      </c>
      <c r="R19" s="44"/>
      <c r="S19" s="42" t="e">
        <f>R19/R$13%</f>
        <v>#DIV/0!</v>
      </c>
      <c r="T19" s="44"/>
      <c r="U19" s="42" t="e">
        <f>T19/T$13%</f>
        <v>#DIV/0!</v>
      </c>
      <c r="V19" s="44"/>
      <c r="W19" s="42" t="e">
        <f>V19/V$13%</f>
        <v>#DIV/0!</v>
      </c>
      <c r="X19" s="44"/>
      <c r="Y19" s="42" t="e">
        <f>X19/X$13%</f>
        <v>#DIV/0!</v>
      </c>
      <c r="Z19" s="40">
        <f t="shared" si="1"/>
        <v>0</v>
      </c>
      <c r="AA19" s="40" t="e">
        <f t="shared" si="2"/>
        <v>#DIV/0!</v>
      </c>
      <c r="AB19" s="40">
        <f t="shared" si="3"/>
        <v>0</v>
      </c>
      <c r="AC19" s="40" t="e">
        <f t="shared" si="4"/>
        <v>#DIV/0!</v>
      </c>
    </row>
    <row r="20" spans="1:29" ht="20" customHeight="1" thickBot="1" x14ac:dyDescent="0.4">
      <c r="A20" s="53" t="s">
        <v>2</v>
      </c>
      <c r="B20" s="44"/>
      <c r="C20" s="42" t="e">
        <f>B20/B$13%</f>
        <v>#DIV/0!</v>
      </c>
      <c r="D20" s="44"/>
      <c r="E20" s="42" t="e">
        <f>D20/D$13%</f>
        <v>#DIV/0!</v>
      </c>
      <c r="F20" s="44"/>
      <c r="G20" s="42" t="e">
        <f>F20/F$13%</f>
        <v>#DIV/0!</v>
      </c>
      <c r="H20" s="44"/>
      <c r="I20" s="42" t="e">
        <f>H20/H$13%</f>
        <v>#DIV/0!</v>
      </c>
      <c r="J20" s="44"/>
      <c r="K20" s="42" t="e">
        <f>J20/J$13%</f>
        <v>#DIV/0!</v>
      </c>
      <c r="L20" s="44"/>
      <c r="M20" s="42" t="e">
        <f>L20/L$13%</f>
        <v>#DIV/0!</v>
      </c>
      <c r="N20" s="44"/>
      <c r="O20" s="42" t="e">
        <f>N20/N$13%</f>
        <v>#DIV/0!</v>
      </c>
      <c r="P20" s="44"/>
      <c r="Q20" s="42" t="e">
        <f>P20/P$13%</f>
        <v>#DIV/0!</v>
      </c>
      <c r="R20" s="44"/>
      <c r="S20" s="42" t="e">
        <f>R20/R$13%</f>
        <v>#DIV/0!</v>
      </c>
      <c r="T20" s="44"/>
      <c r="U20" s="42" t="e">
        <f>T20/T$13%</f>
        <v>#DIV/0!</v>
      </c>
      <c r="V20" s="44"/>
      <c r="W20" s="42" t="e">
        <f>V20/V$13%</f>
        <v>#DIV/0!</v>
      </c>
      <c r="X20" s="44"/>
      <c r="Y20" s="42" t="e">
        <f>X20/X$13%</f>
        <v>#DIV/0!</v>
      </c>
      <c r="Z20" s="40">
        <f t="shared" si="1"/>
        <v>0</v>
      </c>
      <c r="AA20" s="40" t="e">
        <f t="shared" si="2"/>
        <v>#DIV/0!</v>
      </c>
      <c r="AB20" s="40">
        <f t="shared" si="3"/>
        <v>0</v>
      </c>
      <c r="AC20" s="40" t="e">
        <f t="shared" si="4"/>
        <v>#DIV/0!</v>
      </c>
    </row>
    <row r="21" spans="1:29" ht="20" customHeight="1" thickBot="1" x14ac:dyDescent="0.4">
      <c r="A21" s="53" t="s">
        <v>18</v>
      </c>
      <c r="B21" s="44"/>
      <c r="C21" s="54" t="e">
        <f>B21/B$13%</f>
        <v>#DIV/0!</v>
      </c>
      <c r="D21" s="44"/>
      <c r="E21" s="54" t="e">
        <f>D21/D$13%</f>
        <v>#DIV/0!</v>
      </c>
      <c r="F21" s="44"/>
      <c r="G21" s="54" t="e">
        <f>F21/F$13%</f>
        <v>#DIV/0!</v>
      </c>
      <c r="H21" s="44"/>
      <c r="I21" s="54" t="e">
        <f>H21/H$13%</f>
        <v>#DIV/0!</v>
      </c>
      <c r="J21" s="44"/>
      <c r="K21" s="54" t="e">
        <f>J21/J$13%</f>
        <v>#DIV/0!</v>
      </c>
      <c r="L21" s="44"/>
      <c r="M21" s="54" t="e">
        <f>L21/L$13%</f>
        <v>#DIV/0!</v>
      </c>
      <c r="N21" s="44"/>
      <c r="O21" s="54" t="e">
        <f>N21/N$13%</f>
        <v>#DIV/0!</v>
      </c>
      <c r="P21" s="44"/>
      <c r="Q21" s="54" t="e">
        <f>P21/P$13%</f>
        <v>#DIV/0!</v>
      </c>
      <c r="R21" s="44"/>
      <c r="S21" s="54" t="e">
        <f>R21/R$13%</f>
        <v>#DIV/0!</v>
      </c>
      <c r="T21" s="44"/>
      <c r="U21" s="54" t="e">
        <f>T21/T$13%</f>
        <v>#DIV/0!</v>
      </c>
      <c r="V21" s="44"/>
      <c r="W21" s="54" t="e">
        <f>V21/V$13%</f>
        <v>#DIV/0!</v>
      </c>
      <c r="X21" s="44"/>
      <c r="Y21" s="54" t="e">
        <f>X21/X$13%</f>
        <v>#DIV/0!</v>
      </c>
      <c r="Z21" s="40">
        <f t="shared" si="1"/>
        <v>0</v>
      </c>
      <c r="AA21" s="40" t="e">
        <f t="shared" si="2"/>
        <v>#DIV/0!</v>
      </c>
      <c r="AB21" s="40">
        <f t="shared" si="3"/>
        <v>0</v>
      </c>
      <c r="AC21" s="40" t="e">
        <f t="shared" si="4"/>
        <v>#DIV/0!</v>
      </c>
    </row>
    <row r="22" spans="1:29" ht="20" customHeight="1" thickBot="1" x14ac:dyDescent="0.4">
      <c r="A22" s="53" t="s">
        <v>21</v>
      </c>
      <c r="B22" s="44"/>
      <c r="C22" s="38" t="e">
        <f>B22/B$13%</f>
        <v>#DIV/0!</v>
      </c>
      <c r="D22" s="44"/>
      <c r="E22" s="38" t="e">
        <f>D22/D$13%</f>
        <v>#DIV/0!</v>
      </c>
      <c r="F22" s="44"/>
      <c r="G22" s="38" t="e">
        <f>F22/F$13%</f>
        <v>#DIV/0!</v>
      </c>
      <c r="H22" s="44"/>
      <c r="I22" s="38" t="e">
        <f>H22/H$13%</f>
        <v>#DIV/0!</v>
      </c>
      <c r="J22" s="44"/>
      <c r="K22" s="38" t="e">
        <f>J22/J$13%</f>
        <v>#DIV/0!</v>
      </c>
      <c r="L22" s="44"/>
      <c r="M22" s="38" t="e">
        <f>L22/L$13%</f>
        <v>#DIV/0!</v>
      </c>
      <c r="N22" s="44"/>
      <c r="O22" s="38" t="e">
        <f>N22/N$13%</f>
        <v>#DIV/0!</v>
      </c>
      <c r="P22" s="44"/>
      <c r="Q22" s="38" t="e">
        <f>P22/P$13%</f>
        <v>#DIV/0!</v>
      </c>
      <c r="R22" s="44"/>
      <c r="S22" s="38" t="e">
        <f>R22/R$13%</f>
        <v>#DIV/0!</v>
      </c>
      <c r="T22" s="44"/>
      <c r="U22" s="38" t="e">
        <f>T22/T$13%</f>
        <v>#DIV/0!</v>
      </c>
      <c r="V22" s="44"/>
      <c r="W22" s="38" t="e">
        <f>V22/V$13%</f>
        <v>#DIV/0!</v>
      </c>
      <c r="X22" s="44"/>
      <c r="Y22" s="38" t="e">
        <f>X22/X$13%</f>
        <v>#DIV/0!</v>
      </c>
      <c r="Z22" s="38">
        <f t="shared" si="1"/>
        <v>0</v>
      </c>
      <c r="AA22" s="40" t="e">
        <f t="shared" si="2"/>
        <v>#DIV/0!</v>
      </c>
      <c r="AB22" s="40">
        <f t="shared" si="3"/>
        <v>0</v>
      </c>
      <c r="AC22" s="40" t="e">
        <f t="shared" si="4"/>
        <v>#DIV/0!</v>
      </c>
    </row>
    <row r="23" spans="1:29" ht="20" customHeight="1" thickBot="1" x14ac:dyDescent="0.4">
      <c r="A23" s="30"/>
      <c r="B23" s="43"/>
      <c r="C23" s="45"/>
      <c r="D23" s="43"/>
      <c r="E23" s="45"/>
      <c r="F23" s="43"/>
      <c r="G23" s="45"/>
      <c r="H23" s="43"/>
      <c r="I23" s="45"/>
      <c r="J23" s="43"/>
      <c r="K23" s="45"/>
      <c r="L23" s="43"/>
      <c r="M23" s="45"/>
      <c r="N23" s="43"/>
      <c r="O23" s="45"/>
      <c r="P23" s="43"/>
      <c r="Q23" s="45"/>
      <c r="R23" s="43"/>
      <c r="S23" s="45"/>
      <c r="T23" s="43"/>
      <c r="U23" s="45"/>
      <c r="V23" s="43"/>
      <c r="W23" s="45"/>
      <c r="X23" s="43"/>
      <c r="Y23" s="45"/>
      <c r="Z23" s="40"/>
      <c r="AA23" s="40"/>
      <c r="AB23" s="40"/>
      <c r="AC23" s="40"/>
    </row>
    <row r="24" spans="1:29" ht="20" customHeight="1" thickBot="1" x14ac:dyDescent="0.4">
      <c r="A24" s="53" t="s">
        <v>4</v>
      </c>
      <c r="B24" s="44"/>
      <c r="C24" s="42" t="e">
        <f>B24/B$13%</f>
        <v>#DIV/0!</v>
      </c>
      <c r="D24" s="44"/>
      <c r="E24" s="42" t="e">
        <f>D24/D$13%</f>
        <v>#DIV/0!</v>
      </c>
      <c r="F24" s="44"/>
      <c r="G24" s="42" t="e">
        <f>F24/F$13%</f>
        <v>#DIV/0!</v>
      </c>
      <c r="H24" s="44"/>
      <c r="I24" s="42" t="e">
        <f>H24/H$13%</f>
        <v>#DIV/0!</v>
      </c>
      <c r="J24" s="44"/>
      <c r="K24" s="42" t="e">
        <f>J24/J$13%</f>
        <v>#DIV/0!</v>
      </c>
      <c r="L24" s="44"/>
      <c r="M24" s="42" t="e">
        <f>L24/L$13%</f>
        <v>#DIV/0!</v>
      </c>
      <c r="N24" s="44"/>
      <c r="O24" s="42" t="e">
        <f>N24/N$13%</f>
        <v>#DIV/0!</v>
      </c>
      <c r="P24" s="44"/>
      <c r="Q24" s="42" t="e">
        <f>P24/P$13%</f>
        <v>#DIV/0!</v>
      </c>
      <c r="R24" s="44"/>
      <c r="S24" s="42" t="e">
        <f>R24/R$13%</f>
        <v>#DIV/0!</v>
      </c>
      <c r="T24" s="44"/>
      <c r="U24" s="42" t="e">
        <f>T24/T$13%</f>
        <v>#DIV/0!</v>
      </c>
      <c r="V24" s="44"/>
      <c r="W24" s="42" t="e">
        <f>V24/V$13%</f>
        <v>#DIV/0!</v>
      </c>
      <c r="X24" s="44"/>
      <c r="Y24" s="42" t="e">
        <f>X24/X$13%</f>
        <v>#DIV/0!</v>
      </c>
      <c r="Z24" s="40">
        <f>X24+V24+T24+P24+R24+N24+L24+J24+H24+F24+D24+B24</f>
        <v>0</v>
      </c>
      <c r="AA24" s="40" t="e">
        <f>Z24/Z$13%</f>
        <v>#DIV/0!</v>
      </c>
      <c r="AB24" s="40">
        <f>Z24/AB$3</f>
        <v>0</v>
      </c>
      <c r="AC24" s="40" t="e">
        <f>AB24/AB$13%</f>
        <v>#DIV/0!</v>
      </c>
    </row>
    <row r="25" spans="1:29" ht="20" customHeight="1" x14ac:dyDescent="0.35">
      <c r="A25" s="25" t="s">
        <v>5</v>
      </c>
      <c r="B25" s="45">
        <f t="shared" ref="B25:Y25" si="5">SUM(B17:B24)</f>
        <v>0</v>
      </c>
      <c r="C25" s="40" t="e">
        <f t="shared" si="5"/>
        <v>#DIV/0!</v>
      </c>
      <c r="D25" s="45">
        <f t="shared" si="5"/>
        <v>0</v>
      </c>
      <c r="E25" s="40" t="e">
        <f t="shared" si="5"/>
        <v>#DIV/0!</v>
      </c>
      <c r="F25" s="45">
        <f t="shared" si="5"/>
        <v>0</v>
      </c>
      <c r="G25" s="40" t="e">
        <f t="shared" si="5"/>
        <v>#DIV/0!</v>
      </c>
      <c r="H25" s="45">
        <f t="shared" si="5"/>
        <v>0</v>
      </c>
      <c r="I25" s="40" t="e">
        <f t="shared" si="5"/>
        <v>#DIV/0!</v>
      </c>
      <c r="J25" s="45">
        <f t="shared" si="5"/>
        <v>0</v>
      </c>
      <c r="K25" s="40" t="e">
        <f t="shared" si="5"/>
        <v>#DIV/0!</v>
      </c>
      <c r="L25" s="45">
        <f t="shared" si="5"/>
        <v>0</v>
      </c>
      <c r="M25" s="40" t="e">
        <f t="shared" si="5"/>
        <v>#DIV/0!</v>
      </c>
      <c r="N25" s="45">
        <f t="shared" si="5"/>
        <v>0</v>
      </c>
      <c r="O25" s="40" t="e">
        <f t="shared" si="5"/>
        <v>#DIV/0!</v>
      </c>
      <c r="P25" s="45">
        <f t="shared" si="5"/>
        <v>0</v>
      </c>
      <c r="Q25" s="40" t="e">
        <f t="shared" si="5"/>
        <v>#DIV/0!</v>
      </c>
      <c r="R25" s="45">
        <f t="shared" si="5"/>
        <v>0</v>
      </c>
      <c r="S25" s="40" t="e">
        <f t="shared" si="5"/>
        <v>#DIV/0!</v>
      </c>
      <c r="T25" s="45">
        <f t="shared" si="5"/>
        <v>0</v>
      </c>
      <c r="U25" s="40" t="e">
        <f t="shared" si="5"/>
        <v>#DIV/0!</v>
      </c>
      <c r="V25" s="45">
        <f t="shared" si="5"/>
        <v>0</v>
      </c>
      <c r="W25" s="40" t="e">
        <f t="shared" si="5"/>
        <v>#DIV/0!</v>
      </c>
      <c r="X25" s="45">
        <f t="shared" si="5"/>
        <v>0</v>
      </c>
      <c r="Y25" s="40" t="e">
        <f t="shared" si="5"/>
        <v>#DIV/0!</v>
      </c>
      <c r="Z25" s="40">
        <f>X25+V25+T25+P25+R25+N25+L25+J25+H25+F25+D25+B25</f>
        <v>0</v>
      </c>
      <c r="AA25" s="40" t="e">
        <f>Z25/Z$13%</f>
        <v>#DIV/0!</v>
      </c>
      <c r="AB25" s="40">
        <f>Z25/AB$3</f>
        <v>0</v>
      </c>
      <c r="AC25" s="40" t="e">
        <f>AB25/AB$13%</f>
        <v>#DIV/0!</v>
      </c>
    </row>
    <row r="26" spans="1:29" s="56" customFormat="1" ht="20" customHeight="1" x14ac:dyDescent="0.35">
      <c r="A26" s="55" t="s">
        <v>15</v>
      </c>
      <c r="B26" s="55">
        <f t="shared" ref="B26:Y26" si="6">B13-B25</f>
        <v>0</v>
      </c>
      <c r="C26" s="55" t="e">
        <f t="shared" si="6"/>
        <v>#DIV/0!</v>
      </c>
      <c r="D26" s="55">
        <f t="shared" si="6"/>
        <v>0</v>
      </c>
      <c r="E26" s="55" t="e">
        <f t="shared" si="6"/>
        <v>#DIV/0!</v>
      </c>
      <c r="F26" s="55">
        <f t="shared" si="6"/>
        <v>0</v>
      </c>
      <c r="G26" s="55" t="e">
        <f t="shared" si="6"/>
        <v>#DIV/0!</v>
      </c>
      <c r="H26" s="55">
        <f t="shared" si="6"/>
        <v>0</v>
      </c>
      <c r="I26" s="55" t="e">
        <f t="shared" si="6"/>
        <v>#DIV/0!</v>
      </c>
      <c r="J26" s="55">
        <f t="shared" si="6"/>
        <v>0</v>
      </c>
      <c r="K26" s="55" t="e">
        <f t="shared" si="6"/>
        <v>#DIV/0!</v>
      </c>
      <c r="L26" s="55">
        <f t="shared" si="6"/>
        <v>0</v>
      </c>
      <c r="M26" s="55" t="e">
        <f t="shared" si="6"/>
        <v>#DIV/0!</v>
      </c>
      <c r="N26" s="55">
        <f t="shared" si="6"/>
        <v>0</v>
      </c>
      <c r="O26" s="55" t="e">
        <f t="shared" si="6"/>
        <v>#DIV/0!</v>
      </c>
      <c r="P26" s="55">
        <f t="shared" si="6"/>
        <v>0</v>
      </c>
      <c r="Q26" s="55" t="e">
        <f t="shared" si="6"/>
        <v>#DIV/0!</v>
      </c>
      <c r="R26" s="55">
        <f t="shared" si="6"/>
        <v>0</v>
      </c>
      <c r="S26" s="55" t="e">
        <f t="shared" si="6"/>
        <v>#DIV/0!</v>
      </c>
      <c r="T26" s="55">
        <f t="shared" si="6"/>
        <v>0</v>
      </c>
      <c r="U26" s="55" t="e">
        <f t="shared" si="6"/>
        <v>#DIV/0!</v>
      </c>
      <c r="V26" s="55">
        <f t="shared" si="6"/>
        <v>0</v>
      </c>
      <c r="W26" s="55" t="e">
        <f t="shared" si="6"/>
        <v>#DIV/0!</v>
      </c>
      <c r="X26" s="55">
        <f t="shared" si="6"/>
        <v>0</v>
      </c>
      <c r="Y26" s="55" t="e">
        <f t="shared" si="6"/>
        <v>#DIV/0!</v>
      </c>
      <c r="Z26" s="40">
        <f>X26+V26+T26+P26+R26+N26+L26+J26+H26+F26+D26+B26</f>
        <v>0</v>
      </c>
      <c r="AA26" s="40" t="e">
        <f>Z26/Z$13%</f>
        <v>#DIV/0!</v>
      </c>
      <c r="AB26" s="40">
        <f>Z26/AB$3</f>
        <v>0</v>
      </c>
      <c r="AC26" s="40" t="e">
        <f>AB26/AB$13%</f>
        <v>#DIV/0!</v>
      </c>
    </row>
    <row r="27" spans="1:29" ht="20" customHeight="1" x14ac:dyDescent="0.35">
      <c r="A27" s="30" t="s">
        <v>147</v>
      </c>
      <c r="B27" s="40">
        <f>B26</f>
        <v>0</v>
      </c>
      <c r="C27" s="40"/>
      <c r="D27" s="40">
        <f>B27+D26</f>
        <v>0</v>
      </c>
      <c r="E27" s="40"/>
      <c r="F27" s="40">
        <f t="shared" ref="F27" si="7">D27+F26</f>
        <v>0</v>
      </c>
      <c r="G27" s="40"/>
      <c r="H27" s="40">
        <f t="shared" ref="H27" si="8">F27+H26</f>
        <v>0</v>
      </c>
      <c r="I27" s="40"/>
      <c r="J27" s="40">
        <f t="shared" ref="J27" si="9">H27+J26</f>
        <v>0</v>
      </c>
      <c r="K27" s="40"/>
      <c r="L27" s="40">
        <f t="shared" ref="L27" si="10">J27+L26</f>
        <v>0</v>
      </c>
      <c r="M27" s="40"/>
      <c r="N27" s="40">
        <f t="shared" ref="N27" si="11">L27+N26</f>
        <v>0</v>
      </c>
      <c r="O27" s="40"/>
      <c r="P27" s="40">
        <f t="shared" ref="P27" si="12">N27+P26</f>
        <v>0</v>
      </c>
      <c r="Q27" s="40"/>
      <c r="R27" s="40">
        <f t="shared" ref="R27" si="13">P27+R26</f>
        <v>0</v>
      </c>
      <c r="S27" s="40"/>
      <c r="T27" s="40">
        <f t="shared" ref="T27" si="14">R27+T26</f>
        <v>0</v>
      </c>
      <c r="U27" s="40"/>
      <c r="V27" s="40">
        <f t="shared" ref="V27" si="15">T27+V26</f>
        <v>0</v>
      </c>
      <c r="W27" s="40"/>
      <c r="X27" s="40">
        <f t="shared" ref="X27" si="16">V27+X26</f>
        <v>0</v>
      </c>
      <c r="Y27" s="40"/>
      <c r="Z27" s="40"/>
      <c r="AA27" s="40"/>
      <c r="AB27" s="40"/>
      <c r="AC27" s="40"/>
    </row>
    <row r="28" spans="1:29" ht="20" customHeight="1" x14ac:dyDescent="0.35">
      <c r="A28" s="3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</row>
  </sheetData>
  <pageMargins left="0.2" right="0.2" top="0.39000000000000007" bottom="0.39000000000000007" header="0.2" footer="0.2"/>
  <pageSetup paperSize="9" scale="89" orientation="landscape" horizontalDpi="4294967292" verticalDpi="4294967292" r:id="rId1"/>
  <colBreaks count="2" manualBreakCount="2">
    <brk id="13" max="1048575" man="1"/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3"/>
  <sheetViews>
    <sheetView zoomScale="150" zoomScaleNormal="150" zoomScalePageLayoutView="150" workbookViewId="0">
      <pane xSplit="1" ySplit="2" topLeftCell="B3" activePane="bottomRight" state="frozen"/>
      <selection activeCell="D21" sqref="D21"/>
      <selection pane="topRight" activeCell="D21" sqref="D21"/>
      <selection pane="bottomLeft" activeCell="D21" sqref="D21"/>
      <selection pane="bottomRight" activeCell="B3" sqref="B3"/>
    </sheetView>
  </sheetViews>
  <sheetFormatPr baseColWidth="10" defaultColWidth="10.83203125" defaultRowHeight="18" x14ac:dyDescent="0.35"/>
  <cols>
    <col min="1" max="1" width="19.6640625" style="4" bestFit="1" customWidth="1"/>
    <col min="2" max="2" width="10.83203125" style="17"/>
    <col min="3" max="3" width="4.6640625" style="17" customWidth="1"/>
    <col min="4" max="4" width="11.1640625" style="17" bestFit="1" customWidth="1"/>
    <col min="5" max="5" width="4.6640625" style="17" customWidth="1"/>
    <col min="6" max="6" width="10.83203125" style="17"/>
    <col min="7" max="7" width="4.6640625" style="17" customWidth="1"/>
    <col min="8" max="16384" width="10.83203125" style="4"/>
  </cols>
  <sheetData>
    <row r="1" spans="1:7" x14ac:dyDescent="0.35">
      <c r="A1" s="2"/>
      <c r="B1" s="3"/>
      <c r="C1" s="3"/>
      <c r="D1" s="3"/>
      <c r="E1" s="3"/>
      <c r="F1" s="3"/>
      <c r="G1" s="3"/>
    </row>
    <row r="2" spans="1:7" x14ac:dyDescent="0.35">
      <c r="A2" s="2"/>
      <c r="B2" s="5" t="s">
        <v>19</v>
      </c>
      <c r="C2" s="6"/>
      <c r="D2" s="5" t="s">
        <v>20</v>
      </c>
      <c r="E2" s="6"/>
      <c r="F2" s="5" t="s">
        <v>45</v>
      </c>
      <c r="G2" s="6"/>
    </row>
    <row r="3" spans="1:7" x14ac:dyDescent="0.35">
      <c r="A3" s="7" t="s">
        <v>13</v>
      </c>
      <c r="B3" s="6" t="s">
        <v>0</v>
      </c>
      <c r="C3" s="6" t="s">
        <v>1</v>
      </c>
      <c r="D3" s="6" t="s">
        <v>0</v>
      </c>
      <c r="E3" s="6" t="s">
        <v>1</v>
      </c>
      <c r="F3" s="6" t="s">
        <v>0</v>
      </c>
      <c r="G3" s="6" t="s">
        <v>1</v>
      </c>
    </row>
    <row r="4" spans="1:7" x14ac:dyDescent="0.35">
      <c r="A4" s="8" t="s">
        <v>22</v>
      </c>
      <c r="B4" s="3"/>
      <c r="C4" s="3"/>
      <c r="D4" s="3"/>
      <c r="E4" s="3"/>
      <c r="F4" s="3"/>
      <c r="G4" s="3"/>
    </row>
    <row r="5" spans="1:7" x14ac:dyDescent="0.35">
      <c r="A5" s="8" t="s">
        <v>23</v>
      </c>
      <c r="B5" s="3"/>
      <c r="C5" s="3"/>
      <c r="D5" s="9"/>
      <c r="E5" s="3"/>
      <c r="F5" s="9"/>
      <c r="G5" s="3"/>
    </row>
    <row r="6" spans="1:7" x14ac:dyDescent="0.35">
      <c r="A6" s="8" t="s">
        <v>11</v>
      </c>
      <c r="B6" s="3"/>
      <c r="C6" s="3"/>
      <c r="D6" s="3"/>
      <c r="E6" s="3"/>
      <c r="F6" s="3"/>
      <c r="G6" s="3"/>
    </row>
    <row r="7" spans="1:7" x14ac:dyDescent="0.35">
      <c r="A7" s="8" t="s">
        <v>24</v>
      </c>
      <c r="B7" s="3"/>
      <c r="C7" s="3"/>
      <c r="D7" s="3"/>
      <c r="E7" s="10"/>
      <c r="F7" s="3"/>
      <c r="G7" s="10"/>
    </row>
    <row r="8" spans="1:7" x14ac:dyDescent="0.35">
      <c r="A8" s="2" t="s">
        <v>25</v>
      </c>
      <c r="B8" s="3"/>
      <c r="C8" s="3"/>
      <c r="D8" s="11"/>
      <c r="E8" s="10"/>
      <c r="F8" s="12"/>
      <c r="G8" s="10"/>
    </row>
    <row r="9" spans="1:7" x14ac:dyDescent="0.35">
      <c r="A9" s="2"/>
      <c r="B9" s="3"/>
      <c r="C9" s="3"/>
      <c r="D9" s="3"/>
      <c r="E9" s="10"/>
      <c r="F9" s="3"/>
      <c r="G9" s="10"/>
    </row>
    <row r="10" spans="1:7" x14ac:dyDescent="0.35">
      <c r="A10" s="2"/>
      <c r="B10" s="3"/>
      <c r="C10" s="3"/>
      <c r="D10" s="3"/>
      <c r="E10" s="10"/>
      <c r="F10" s="3"/>
      <c r="G10" s="10"/>
    </row>
    <row r="11" spans="1:7" x14ac:dyDescent="0.35">
      <c r="A11" s="13" t="s">
        <v>8</v>
      </c>
      <c r="B11" s="3"/>
      <c r="C11" s="3"/>
      <c r="D11" s="10"/>
      <c r="E11" s="3"/>
      <c r="F11" s="3"/>
      <c r="G11" s="3"/>
    </row>
    <row r="12" spans="1:7" x14ac:dyDescent="0.35">
      <c r="A12" s="13" t="s">
        <v>9</v>
      </c>
      <c r="B12" s="3"/>
      <c r="C12" s="3"/>
      <c r="D12" s="3"/>
      <c r="E12" s="3"/>
      <c r="F12" s="3"/>
      <c r="G12" s="3"/>
    </row>
    <row r="13" spans="1:7" x14ac:dyDescent="0.35">
      <c r="A13" s="13" t="s">
        <v>10</v>
      </c>
      <c r="B13" s="3"/>
      <c r="C13" s="3"/>
      <c r="D13" s="3"/>
      <c r="E13" s="3"/>
      <c r="F13" s="3"/>
      <c r="G13" s="3"/>
    </row>
    <row r="14" spans="1:7" x14ac:dyDescent="0.35">
      <c r="A14" s="8" t="s">
        <v>26</v>
      </c>
      <c r="B14" s="3"/>
      <c r="C14" s="3"/>
      <c r="D14" s="3"/>
      <c r="E14" s="3"/>
      <c r="F14" s="3"/>
      <c r="G14" s="3"/>
    </row>
    <row r="15" spans="1:7" x14ac:dyDescent="0.35">
      <c r="A15" s="8"/>
      <c r="B15" s="3"/>
      <c r="C15" s="3"/>
      <c r="D15" s="3"/>
      <c r="E15" s="3"/>
      <c r="F15" s="3"/>
      <c r="G15" s="3"/>
    </row>
    <row r="16" spans="1:7" x14ac:dyDescent="0.35">
      <c r="A16" s="7" t="s">
        <v>14</v>
      </c>
      <c r="B16" s="3"/>
      <c r="C16" s="3"/>
      <c r="D16" s="3"/>
      <c r="E16" s="10"/>
      <c r="F16" s="3"/>
      <c r="G16" s="10"/>
    </row>
    <row r="17" spans="1:26" x14ac:dyDescent="0.35">
      <c r="A17" s="2" t="s">
        <v>6</v>
      </c>
      <c r="B17" s="3"/>
      <c r="C17" s="3"/>
      <c r="D17" s="3"/>
      <c r="E17" s="10"/>
      <c r="F17" s="3"/>
      <c r="G17" s="10"/>
    </row>
    <row r="18" spans="1:26" x14ac:dyDescent="0.35">
      <c r="A18" s="2" t="s">
        <v>7</v>
      </c>
      <c r="B18" s="3"/>
      <c r="C18" s="3"/>
      <c r="D18" s="3"/>
      <c r="E18" s="10"/>
      <c r="F18" s="3"/>
      <c r="G18" s="10"/>
    </row>
    <row r="19" spans="1:26" x14ac:dyDescent="0.35">
      <c r="A19" s="2" t="s">
        <v>3</v>
      </c>
      <c r="B19" s="3"/>
      <c r="C19" s="11"/>
      <c r="D19" s="3"/>
      <c r="E19" s="10"/>
      <c r="F19" s="3"/>
      <c r="G19" s="10"/>
    </row>
    <row r="20" spans="1:26" x14ac:dyDescent="0.35">
      <c r="A20" s="2" t="s">
        <v>2</v>
      </c>
      <c r="B20" s="3"/>
      <c r="C20" s="11"/>
      <c r="D20" s="3"/>
      <c r="E20" s="10"/>
      <c r="F20" s="3"/>
      <c r="G20" s="10"/>
    </row>
    <row r="21" spans="1:26" x14ac:dyDescent="0.35">
      <c r="A21" s="2" t="s">
        <v>18</v>
      </c>
      <c r="B21" s="3"/>
      <c r="C21" s="11"/>
      <c r="D21" s="3"/>
      <c r="E21" s="10"/>
      <c r="F21" s="3"/>
      <c r="G21" s="10"/>
    </row>
    <row r="22" spans="1:26" x14ac:dyDescent="0.35">
      <c r="A22" s="2" t="s">
        <v>21</v>
      </c>
      <c r="B22" s="3"/>
      <c r="C22" s="11"/>
      <c r="D22" s="3"/>
      <c r="E22" s="10"/>
      <c r="F22" s="3"/>
      <c r="G22" s="10"/>
    </row>
    <row r="23" spans="1:26" x14ac:dyDescent="0.35">
      <c r="A23" s="2"/>
      <c r="B23" s="3"/>
      <c r="C23" s="3"/>
      <c r="D23" s="3"/>
      <c r="E23" s="10"/>
      <c r="F23" s="3"/>
      <c r="G23" s="10"/>
    </row>
    <row r="24" spans="1:26" x14ac:dyDescent="0.35">
      <c r="A24" s="2" t="s">
        <v>4</v>
      </c>
      <c r="B24" s="3"/>
      <c r="C24" s="11"/>
      <c r="D24" s="3"/>
      <c r="E24" s="10"/>
      <c r="F24" s="3"/>
      <c r="G24" s="10"/>
    </row>
    <row r="25" spans="1:26" x14ac:dyDescent="0.35">
      <c r="A25" s="8" t="s">
        <v>5</v>
      </c>
      <c r="B25" s="3"/>
      <c r="C25" s="3"/>
      <c r="D25" s="3"/>
      <c r="E25" s="10"/>
      <c r="F25" s="3"/>
      <c r="G25" s="10"/>
    </row>
    <row r="26" spans="1:26" s="16" customFormat="1" x14ac:dyDescent="0.35">
      <c r="A26" s="14" t="s">
        <v>15</v>
      </c>
      <c r="B26" s="15"/>
      <c r="C26" s="15"/>
      <c r="D26" s="3"/>
      <c r="E26" s="10"/>
      <c r="F26" s="3"/>
      <c r="G26" s="10"/>
    </row>
    <row r="27" spans="1:26" x14ac:dyDescent="0.35">
      <c r="A27" s="2"/>
      <c r="B27" s="3"/>
      <c r="C27" s="3"/>
      <c r="D27" s="3"/>
      <c r="E27" s="10"/>
      <c r="F27" s="3"/>
      <c r="G27" s="10"/>
    </row>
    <row r="28" spans="1:26" s="17" customFormat="1" x14ac:dyDescent="0.35">
      <c r="A28" s="2" t="s">
        <v>16</v>
      </c>
      <c r="B28" s="3"/>
      <c r="C28" s="3"/>
      <c r="D28" s="3"/>
      <c r="E28" s="10"/>
      <c r="F28" s="3"/>
      <c r="G28" s="10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s="17" customFormat="1" x14ac:dyDescent="0.35">
      <c r="A29" s="2" t="s">
        <v>27</v>
      </c>
      <c r="B29" s="3"/>
      <c r="C29" s="3"/>
      <c r="D29" s="3"/>
      <c r="E29" s="10"/>
      <c r="F29" s="3"/>
      <c r="G29" s="10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s="17" customFormat="1" x14ac:dyDescent="0.35">
      <c r="A30" s="2" t="s">
        <v>17</v>
      </c>
      <c r="B30" s="3"/>
      <c r="C30" s="3"/>
      <c r="D30" s="3"/>
      <c r="E30" s="10"/>
      <c r="F30" s="3"/>
      <c r="G30" s="10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17" customFormat="1" x14ac:dyDescent="0.35">
      <c r="A31" s="2" t="s">
        <v>48</v>
      </c>
      <c r="B31" s="3"/>
      <c r="C31" s="3"/>
      <c r="D31" s="3"/>
      <c r="E31" s="10"/>
      <c r="F31" s="3"/>
      <c r="G31" s="10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35">
      <c r="A32" s="2" t="s">
        <v>43</v>
      </c>
      <c r="B32" s="3"/>
      <c r="C32" s="3"/>
      <c r="D32" s="3"/>
      <c r="E32" s="10"/>
      <c r="F32" s="3"/>
      <c r="G32" s="10"/>
    </row>
    <row r="33" spans="1:7" x14ac:dyDescent="0.35">
      <c r="A33" s="2" t="s">
        <v>44</v>
      </c>
      <c r="B33" s="3"/>
      <c r="C33" s="3"/>
      <c r="D33" s="3"/>
      <c r="E33" s="10"/>
      <c r="F33" s="3"/>
      <c r="G33" s="10"/>
    </row>
  </sheetData>
  <phoneticPr fontId="4" type="noConversion"/>
  <pageMargins left="0.19685039370078741" right="0.19685039370078741" top="0.39370078740157483" bottom="0.39370078740157483" header="0.19685039370078741" footer="0.19685039370078741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0"/>
  <sheetViews>
    <sheetView topLeftCell="A7" workbookViewId="0">
      <selection activeCell="B14" sqref="B14"/>
    </sheetView>
  </sheetViews>
  <sheetFormatPr baseColWidth="10" defaultColWidth="10.83203125" defaultRowHeight="20" customHeight="1" x14ac:dyDescent="0.35"/>
  <cols>
    <col min="1" max="1" width="10.83203125" style="20"/>
    <col min="2" max="2" width="100.6640625" style="19" customWidth="1"/>
    <col min="3" max="16384" width="10.83203125" style="20"/>
  </cols>
  <sheetData>
    <row r="1" spans="1:2" ht="20" customHeight="1" x14ac:dyDescent="0.35">
      <c r="A1" s="18" t="s">
        <v>46</v>
      </c>
    </row>
    <row r="2" spans="1:2" ht="20" customHeight="1" x14ac:dyDescent="0.35">
      <c r="A2" s="1" t="s">
        <v>47</v>
      </c>
      <c r="B2" s="21" t="s">
        <v>49</v>
      </c>
    </row>
    <row r="3" spans="1:2" ht="20" customHeight="1" x14ac:dyDescent="0.35">
      <c r="B3" s="21" t="s">
        <v>50</v>
      </c>
    </row>
    <row r="4" spans="1:2" ht="20" customHeight="1" x14ac:dyDescent="0.35">
      <c r="B4" s="21" t="s">
        <v>61</v>
      </c>
    </row>
    <row r="6" spans="1:2" ht="20" customHeight="1" x14ac:dyDescent="0.35">
      <c r="A6" s="18" t="s">
        <v>6</v>
      </c>
    </row>
    <row r="7" spans="1:2" ht="20" customHeight="1" x14ac:dyDescent="0.35">
      <c r="A7" s="1" t="s">
        <v>47</v>
      </c>
      <c r="B7" s="21" t="s">
        <v>51</v>
      </c>
    </row>
    <row r="8" spans="1:2" ht="20" customHeight="1" x14ac:dyDescent="0.35">
      <c r="B8" s="21" t="s">
        <v>52</v>
      </c>
    </row>
    <row r="9" spans="1:2" ht="20" customHeight="1" x14ac:dyDescent="0.35">
      <c r="B9" s="21" t="s">
        <v>53</v>
      </c>
    </row>
    <row r="10" spans="1:2" ht="20" customHeight="1" x14ac:dyDescent="0.35">
      <c r="B10" s="21"/>
    </row>
    <row r="11" spans="1:2" ht="20" customHeight="1" x14ac:dyDescent="0.35">
      <c r="A11" s="18" t="s">
        <v>7</v>
      </c>
    </row>
    <row r="12" spans="1:2" ht="20" customHeight="1" x14ac:dyDescent="0.35">
      <c r="A12" s="1" t="s">
        <v>47</v>
      </c>
      <c r="B12" s="21" t="s">
        <v>54</v>
      </c>
    </row>
    <row r="13" spans="1:2" ht="20" customHeight="1" x14ac:dyDescent="0.35">
      <c r="B13" s="21" t="s">
        <v>60</v>
      </c>
    </row>
    <row r="14" spans="1:2" ht="20" customHeight="1" x14ac:dyDescent="0.35">
      <c r="B14" s="21" t="s">
        <v>55</v>
      </c>
    </row>
    <row r="15" spans="1:2" ht="20" customHeight="1" x14ac:dyDescent="0.35">
      <c r="B15" s="21" t="s">
        <v>56</v>
      </c>
    </row>
    <row r="16" spans="1:2" ht="20" customHeight="1" x14ac:dyDescent="0.35">
      <c r="B16" s="21" t="s">
        <v>57</v>
      </c>
    </row>
    <row r="19" spans="1:1" ht="20" customHeight="1" x14ac:dyDescent="0.35">
      <c r="A19" s="4" t="s">
        <v>58</v>
      </c>
    </row>
    <row r="20" spans="1:1" ht="20" customHeight="1" x14ac:dyDescent="0.35">
      <c r="A20" s="20" t="s">
        <v>59</v>
      </c>
    </row>
  </sheetData>
  <hyperlinks>
    <hyperlink ref="B14" r:id="rId1" display="www.abgabenrechner.de" xr:uid="{00000000-0004-0000-0200-000000000000}"/>
  </hyperlinks>
  <pageMargins left="0.70866141732283472" right="0.70866141732283472" top="0.78740157480314965" bottom="0.78740157480314965" header="0.31496062992125984" footer="0.31496062992125984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490A4E1139C79409B302BD5CB977E5E" ma:contentTypeVersion="17" ma:contentTypeDescription="Ein neues Dokument erstellen." ma:contentTypeScope="" ma:versionID="622a1d99b51506b3bb9c09f4175bde81">
  <xsd:schema xmlns:xsd="http://www.w3.org/2001/XMLSchema" xmlns:xs="http://www.w3.org/2001/XMLSchema" xmlns:p="http://schemas.microsoft.com/office/2006/metadata/properties" xmlns:ns2="95abc15b-403f-4d7f-897b-14482879aa67" xmlns:ns3="e7096edc-5501-4ec8-b2d7-86c03ff93b3d" targetNamespace="http://schemas.microsoft.com/office/2006/metadata/properties" ma:root="true" ma:fieldsID="b5b0a69754b7acc14653d996374e5b19" ns2:_="" ns3:_="">
    <xsd:import namespace="95abc15b-403f-4d7f-897b-14482879aa67"/>
    <xsd:import namespace="e7096edc-5501-4ec8-b2d7-86c03ff93b3d"/>
    <xsd:element name="properties">
      <xsd:complexType>
        <xsd:sequence>
          <xsd:element name="documentManagement">
            <xsd:complexType>
              <xsd:all>
                <xsd:element ref="ns2:Rechnungs_x002d_Datum" minOccurs="0"/>
                <xsd:element ref="ns2:Kunden" minOccurs="0"/>
                <xsd:element ref="ns2:Rechnungsbetrag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bc15b-403f-4d7f-897b-14482879aa67" elementFormDefault="qualified">
    <xsd:import namespace="http://schemas.microsoft.com/office/2006/documentManagement/types"/>
    <xsd:import namespace="http://schemas.microsoft.com/office/infopath/2007/PartnerControls"/>
    <xsd:element name="Rechnungs_x002d_Datum" ma:index="2" nillable="true" ma:displayName="Rechnungs-Datum" ma:format="DateOnly" ma:internalName="Rechnungs_x002d_Datum">
      <xsd:simpleType>
        <xsd:restriction base="dms:DateTime"/>
      </xsd:simpleType>
    </xsd:element>
    <xsd:element name="Kunden" ma:index="3" nillable="true" ma:displayName="Kunden" ma:default="Schlecker" ma:format="Dropdown" ma:internalName="Kunden">
      <xsd:simpleType>
        <xsd:restriction base="dms:Choice">
          <xsd:enumeration value="Schlecker"/>
          <xsd:enumeration value="Wesche"/>
        </xsd:restriction>
      </xsd:simpleType>
    </xsd:element>
    <xsd:element name="Rechnungsbetrag" ma:index="4" nillable="true" ma:displayName="Rechnungsbetrag" ma:LCID="1031" ma:internalName="Rechnungsbetrag">
      <xsd:simpleType>
        <xsd:restriction base="dms:Currency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58119cb9-1738-4ad0-9fd0-b756e65dbd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096edc-5501-4ec8-b2d7-86c03ff93b3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0ddc9e1-bd48-4026-b524-b77f4e34877c}" ma:internalName="TaxCatchAll" ma:showField="CatchAllData" ma:web="e7096edc-5501-4ec8-b2d7-86c03ff93b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hnungs_x002d_Datum xmlns="95abc15b-403f-4d7f-897b-14482879aa67" xsi:nil="true"/>
    <Rechnungsbetrag xmlns="95abc15b-403f-4d7f-897b-14482879aa67" xsi:nil="true"/>
    <Kunden xmlns="95abc15b-403f-4d7f-897b-14482879aa67">Schlecker</Kunden>
    <lcf76f155ced4ddcb4097134ff3c332f xmlns="95abc15b-403f-4d7f-897b-14482879aa67">
      <Terms xmlns="http://schemas.microsoft.com/office/infopath/2007/PartnerControls"/>
    </lcf76f155ced4ddcb4097134ff3c332f>
    <TaxCatchAll xmlns="e7096edc-5501-4ec8-b2d7-86c03ff93b3d" xsi:nil="true"/>
  </documentManagement>
</p:properties>
</file>

<file path=customXml/itemProps1.xml><?xml version="1.0" encoding="utf-8"?>
<ds:datastoreItem xmlns:ds="http://schemas.openxmlformats.org/officeDocument/2006/customXml" ds:itemID="{1B6DD7B8-CC5D-47F1-91CA-9E59E5114A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ACD67D-3DDE-459C-9ED4-5BDC434852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abc15b-403f-4d7f-897b-14482879aa67"/>
    <ds:schemaRef ds:uri="e7096edc-5501-4ec8-b2d7-86c03ff93b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1BCADD-11BF-48E8-8A39-6558FB1AA2B3}">
  <ds:schemaRefs>
    <ds:schemaRef ds:uri="http://schemas.microsoft.com/office/2006/metadata/properties"/>
    <ds:schemaRef ds:uri="http://schemas.microsoft.com/office/infopath/2007/PartnerControls"/>
    <ds:schemaRef ds:uri="95abc15b-403f-4d7f-897b-14482879aa67"/>
    <ds:schemaRef ds:uri="e7096edc-5501-4ec8-b2d7-86c03ff93b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How To...</vt:lpstr>
      <vt:lpstr>Umsatz IST</vt:lpstr>
      <vt:lpstr>Forecast Monat 1 - 12</vt:lpstr>
      <vt:lpstr>Forecast Jahr 1 - 3</vt:lpstr>
      <vt:lpstr>Prämissen</vt:lpstr>
      <vt:lpstr>'Forecast Monat 1 - 12'!Druckbereich</vt:lpstr>
      <vt:lpstr>'Forecast Monat 1 - 12'!Drucktitel</vt:lpstr>
      <vt:lpstr>'Umsatz IST'!Drucktitel</vt:lpstr>
    </vt:vector>
  </TitlesOfParts>
  <Company>Service Experts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Edith Roebers</dc:creator>
  <cp:lastModifiedBy>Edith Roebers</cp:lastModifiedBy>
  <cp:revision/>
  <cp:lastPrinted>2024-10-26T14:18:02Z</cp:lastPrinted>
  <dcterms:created xsi:type="dcterms:W3CDTF">2017-11-28T19:30:39Z</dcterms:created>
  <dcterms:modified xsi:type="dcterms:W3CDTF">2024-10-26T18:17:55Z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0x0101006490A4E1139C79409B302BD5CB977E5E</vt:lpwstr>
  </property>
  <property fmtid="{D5CDD505-2E9C-101B-9397-08002B2CF9AE}" pid="3" name="Order">
    <vt:r8>223600</vt:r8>
  </property>
  <property fmtid="{D5CDD505-2E9C-101B-9397-08002B2CF9AE}" pid="4" name="_ExtendedDescription">
    <vt:lpwstr/>
  </property>
  <property fmtid="{D5CDD505-2E9C-101B-9397-08002B2CF9AE}" pid="5" name="_ColorTag">
    <vt:lpwstr/>
  </property>
  <property fmtid="{D5CDD505-2E9C-101B-9397-08002B2CF9AE}" pid="6" name="TriggerFlowInfo">
    <vt:lpwstr/>
  </property>
  <property fmtid="{D5CDD505-2E9C-101B-9397-08002B2CF9AE}" pid="7" name="_ColorHex">
    <vt:lpwstr/>
  </property>
  <property fmtid="{D5CDD505-2E9C-101B-9397-08002B2CF9AE}" pid="8" name="_Emoji">
    <vt:lpwstr/>
  </property>
  <property fmtid="{D5CDD505-2E9C-101B-9397-08002B2CF9AE}" pid="9" name="ComplianceAssetId">
    <vt:lpwstr/>
  </property>
  <property fmtid="{D5CDD505-2E9C-101B-9397-08002B2CF9AE}" pid="10" name="MediaServiceImageTags">
    <vt:lpwstr/>
  </property>
</Properties>
</file>